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Nicolas\Documents\Synchronisé_avec_google\Trace gpx\Tour de France\Projet\Administratif\"/>
    </mc:Choice>
  </mc:AlternateContent>
  <workbookProtection workbookAlgorithmName="SHA-512" workbookHashValue="z2UsWSLSQ0DzNxz9mockZeOMZQc9CpuMW7pOn27fgiCD1/Yna1bC/NZ7WnHAhLQqZyk/8Xdmdf+96JB0vL5q1A==" workbookSaltValue="J5pKUfTvFHuv4I9L1MWJpQ==" workbookSpinCount="100000" lockStructure="1"/>
  <bookViews>
    <workbookView xWindow="0" yWindow="0" windowWidth="28800" windowHeight="14235"/>
  </bookViews>
  <sheets>
    <sheet name="Essence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2" l="1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10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U10" i="2"/>
  <c r="V10" i="2"/>
  <c r="U11" i="2"/>
  <c r="V11" i="2"/>
  <c r="U12" i="2"/>
  <c r="V12" i="2"/>
  <c r="U13" i="2"/>
  <c r="V13" i="2"/>
  <c r="U14" i="2"/>
  <c r="V14" i="2"/>
  <c r="U15" i="2"/>
  <c r="V15" i="2"/>
  <c r="U16" i="2"/>
  <c r="V16" i="2"/>
  <c r="U17" i="2"/>
  <c r="V17" i="2"/>
  <c r="U18" i="2"/>
  <c r="V18" i="2"/>
  <c r="U19" i="2"/>
  <c r="V19" i="2"/>
  <c r="U20" i="2"/>
  <c r="V20" i="2"/>
  <c r="U21" i="2"/>
  <c r="V21" i="2"/>
  <c r="U22" i="2"/>
  <c r="V22" i="2"/>
  <c r="U23" i="2"/>
  <c r="V23" i="2"/>
  <c r="U24" i="2"/>
  <c r="V24" i="2"/>
  <c r="U25" i="2"/>
  <c r="V25" i="2"/>
  <c r="U26" i="2"/>
  <c r="V26" i="2"/>
  <c r="U27" i="2"/>
  <c r="V27" i="2"/>
  <c r="U28" i="2"/>
  <c r="V28" i="2"/>
  <c r="U29" i="2"/>
  <c r="V29" i="2"/>
  <c r="U30" i="2"/>
  <c r="V30" i="2"/>
  <c r="U31" i="2"/>
  <c r="V31" i="2"/>
  <c r="U32" i="2"/>
  <c r="V32" i="2"/>
  <c r="U33" i="2"/>
  <c r="V33" i="2"/>
  <c r="U34" i="2"/>
  <c r="V34" i="2"/>
  <c r="U35" i="2"/>
  <c r="V35" i="2"/>
  <c r="U36" i="2"/>
  <c r="V36" i="2"/>
  <c r="U37" i="2"/>
  <c r="V37" i="2"/>
  <c r="U38" i="2"/>
  <c r="V38" i="2"/>
  <c r="U39" i="2"/>
  <c r="V39" i="2"/>
  <c r="U40" i="2"/>
  <c r="V40" i="2"/>
  <c r="U41" i="2"/>
  <c r="V41" i="2"/>
  <c r="U42" i="2"/>
  <c r="V42" i="2"/>
  <c r="U43" i="2"/>
  <c r="V43" i="2"/>
  <c r="U44" i="2"/>
  <c r="V44" i="2"/>
  <c r="U9" i="2"/>
  <c r="V9" i="2"/>
  <c r="K9" i="2"/>
  <c r="M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9" i="2"/>
  <c r="L10" i="2" l="1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9" i="2"/>
  <c r="F46" i="2"/>
  <c r="N9" i="2" l="1"/>
  <c r="O9" i="2"/>
  <c r="O41" i="2"/>
  <c r="P41" i="2"/>
  <c r="N41" i="2"/>
  <c r="R41" i="2"/>
  <c r="S41" i="2"/>
  <c r="O37" i="2"/>
  <c r="P37" i="2"/>
  <c r="S37" i="2"/>
  <c r="N37" i="2"/>
  <c r="R37" i="2"/>
  <c r="S33" i="2"/>
  <c r="N33" i="2"/>
  <c r="O33" i="2"/>
  <c r="P33" i="2"/>
  <c r="R33" i="2"/>
  <c r="R29" i="2"/>
  <c r="S29" i="2"/>
  <c r="O29" i="2"/>
  <c r="N29" i="2"/>
  <c r="P29" i="2"/>
  <c r="R25" i="2"/>
  <c r="S25" i="2"/>
  <c r="N25" i="2"/>
  <c r="O25" i="2"/>
  <c r="P25" i="2"/>
  <c r="R21" i="2"/>
  <c r="S21" i="2"/>
  <c r="N21" i="2"/>
  <c r="O21" i="2"/>
  <c r="P21" i="2"/>
  <c r="N17" i="2"/>
  <c r="R17" i="2"/>
  <c r="P17" i="2"/>
  <c r="O17" i="2"/>
  <c r="S17" i="2"/>
  <c r="R13" i="2"/>
  <c r="N13" i="2"/>
  <c r="O13" i="2"/>
  <c r="S13" i="2"/>
  <c r="P13" i="2"/>
  <c r="O44" i="2"/>
  <c r="R44" i="2"/>
  <c r="N44" i="2"/>
  <c r="P44" i="2"/>
  <c r="S44" i="2"/>
  <c r="P40" i="2"/>
  <c r="S40" i="2"/>
  <c r="N40" i="2"/>
  <c r="O40" i="2"/>
  <c r="R40" i="2"/>
  <c r="S36" i="2"/>
  <c r="O36" i="2"/>
  <c r="N36" i="2"/>
  <c r="P36" i="2"/>
  <c r="R36" i="2"/>
  <c r="O32" i="2"/>
  <c r="P32" i="2"/>
  <c r="N32" i="2"/>
  <c r="R32" i="2"/>
  <c r="S32" i="2"/>
  <c r="N28" i="2"/>
  <c r="R28" i="2"/>
  <c r="P28" i="2"/>
  <c r="S28" i="2"/>
  <c r="O28" i="2"/>
  <c r="S24" i="2"/>
  <c r="P24" i="2"/>
  <c r="O24" i="2"/>
  <c r="R24" i="2"/>
  <c r="N24" i="2"/>
  <c r="R20" i="2"/>
  <c r="N20" i="2"/>
  <c r="S20" i="2"/>
  <c r="O20" i="2"/>
  <c r="P20" i="2"/>
  <c r="O16" i="2"/>
  <c r="S16" i="2"/>
  <c r="N16" i="2"/>
  <c r="R16" i="2"/>
  <c r="P16" i="2"/>
  <c r="S12" i="2"/>
  <c r="P12" i="2"/>
  <c r="N12" i="2"/>
  <c r="R12" i="2"/>
  <c r="O12" i="2"/>
  <c r="P43" i="2"/>
  <c r="R43" i="2"/>
  <c r="O43" i="2"/>
  <c r="S43" i="2"/>
  <c r="N43" i="2"/>
  <c r="R39" i="2"/>
  <c r="N39" i="2"/>
  <c r="S39" i="2"/>
  <c r="O39" i="2"/>
  <c r="P39" i="2"/>
  <c r="O35" i="2"/>
  <c r="P35" i="2"/>
  <c r="R35" i="2"/>
  <c r="S35" i="2"/>
  <c r="N35" i="2"/>
  <c r="N31" i="2"/>
  <c r="S31" i="2"/>
  <c r="O31" i="2"/>
  <c r="R31" i="2"/>
  <c r="P31" i="2"/>
  <c r="N27" i="2"/>
  <c r="S27" i="2"/>
  <c r="O27" i="2"/>
  <c r="R27" i="2"/>
  <c r="P27" i="2"/>
  <c r="N23" i="2"/>
  <c r="S23" i="2"/>
  <c r="O23" i="2"/>
  <c r="R23" i="2"/>
  <c r="P23" i="2"/>
  <c r="R19" i="2"/>
  <c r="N19" i="2"/>
  <c r="P19" i="2"/>
  <c r="S19" i="2"/>
  <c r="O19" i="2"/>
  <c r="P15" i="2"/>
  <c r="N15" i="2"/>
  <c r="R15" i="2"/>
  <c r="S15" i="2"/>
  <c r="O15" i="2"/>
  <c r="R11" i="2"/>
  <c r="N11" i="2"/>
  <c r="P11" i="2"/>
  <c r="O11" i="2"/>
  <c r="S11" i="2"/>
  <c r="P42" i="2"/>
  <c r="S42" i="2"/>
  <c r="N42" i="2"/>
  <c r="O42" i="2"/>
  <c r="R42" i="2"/>
  <c r="N38" i="2"/>
  <c r="R38" i="2"/>
  <c r="O38" i="2"/>
  <c r="P38" i="2"/>
  <c r="S38" i="2"/>
  <c r="O34" i="2"/>
  <c r="S34" i="2"/>
  <c r="P34" i="2"/>
  <c r="R34" i="2"/>
  <c r="N34" i="2"/>
  <c r="N30" i="2"/>
  <c r="R30" i="2"/>
  <c r="O30" i="2"/>
  <c r="S30" i="2"/>
  <c r="P30" i="2"/>
  <c r="N26" i="2"/>
  <c r="R26" i="2"/>
  <c r="O26" i="2"/>
  <c r="S26" i="2"/>
  <c r="P26" i="2"/>
  <c r="N22" i="2"/>
  <c r="R22" i="2"/>
  <c r="O22" i="2"/>
  <c r="S22" i="2"/>
  <c r="P22" i="2"/>
  <c r="N18" i="2"/>
  <c r="R18" i="2"/>
  <c r="O18" i="2"/>
  <c r="P18" i="2"/>
  <c r="S18" i="2"/>
  <c r="O14" i="2"/>
  <c r="S14" i="2"/>
  <c r="P14" i="2"/>
  <c r="R14" i="2"/>
  <c r="N14" i="2"/>
  <c r="N10" i="2"/>
  <c r="R10" i="2"/>
  <c r="O10" i="2"/>
  <c r="S10" i="2"/>
  <c r="P10" i="2"/>
  <c r="S9" i="2"/>
  <c r="R9" i="2"/>
  <c r="Q9" i="2"/>
  <c r="P9" i="2"/>
  <c r="T9" i="2" l="1"/>
  <c r="W9" i="2" s="1"/>
  <c r="X9" i="2" l="1"/>
  <c r="K10" i="2"/>
  <c r="Q10" i="2" s="1"/>
  <c r="T10" i="2" s="1"/>
  <c r="W10" i="2" s="1"/>
  <c r="Y10" i="2"/>
  <c r="Y9" i="2"/>
  <c r="K11" i="2" l="1"/>
  <c r="Q11" i="2" s="1"/>
  <c r="T11" i="2" s="1"/>
  <c r="X10" i="2"/>
  <c r="Z10" i="2" s="1"/>
  <c r="Z9" i="2"/>
  <c r="W11" i="2" l="1"/>
  <c r="X11" i="2"/>
  <c r="K12" i="2"/>
  <c r="Q12" i="2" s="1"/>
  <c r="T12" i="2" s="1"/>
  <c r="Y11" i="2"/>
  <c r="W12" i="2" l="1"/>
  <c r="X12" i="2"/>
  <c r="K13" i="2"/>
  <c r="Q13" i="2" s="1"/>
  <c r="T13" i="2" s="1"/>
  <c r="Y12" i="2"/>
  <c r="Z11" i="2"/>
  <c r="W13" i="2" l="1"/>
  <c r="K14" i="2"/>
  <c r="Q14" i="2" s="1"/>
  <c r="T14" i="2" s="1"/>
  <c r="X13" i="2"/>
  <c r="Y13" i="2"/>
  <c r="Z12" i="2"/>
  <c r="W14" i="2" l="1"/>
  <c r="X14" i="2"/>
  <c r="Y14" i="2"/>
  <c r="K15" i="2"/>
  <c r="Q15" i="2" s="1"/>
  <c r="T15" i="2" s="1"/>
  <c r="Z13" i="2"/>
  <c r="Y15" i="2" l="1"/>
  <c r="K16" i="2"/>
  <c r="Q16" i="2" s="1"/>
  <c r="T16" i="2" s="1"/>
  <c r="W15" i="2"/>
  <c r="X15" i="2"/>
  <c r="Z14" i="2"/>
  <c r="W16" i="2" l="1"/>
  <c r="Z16" i="2" s="1"/>
  <c r="K17" i="2"/>
  <c r="Q17" i="2" s="1"/>
  <c r="T17" i="2" s="1"/>
  <c r="Y16" i="2"/>
  <c r="X16" i="2"/>
  <c r="Z15" i="2"/>
  <c r="W17" i="2" l="1"/>
  <c r="K18" i="2"/>
  <c r="Q18" i="2" s="1"/>
  <c r="T18" i="2" s="1"/>
  <c r="Y17" i="2"/>
  <c r="X17" i="2"/>
  <c r="W18" i="2" l="1"/>
  <c r="Y18" i="2"/>
  <c r="X18" i="2"/>
  <c r="K19" i="2"/>
  <c r="Q19" i="2" s="1"/>
  <c r="T19" i="2" s="1"/>
  <c r="Z17" i="2"/>
  <c r="W19" i="2" l="1"/>
  <c r="Z19" i="2" s="1"/>
  <c r="K20" i="2"/>
  <c r="Q20" i="2" s="1"/>
  <c r="T20" i="2" s="1"/>
  <c r="X19" i="2"/>
  <c r="Y19" i="2"/>
  <c r="Z18" i="2"/>
  <c r="W20" i="2" l="1"/>
  <c r="X20" i="2"/>
  <c r="Y20" i="2"/>
  <c r="K21" i="2"/>
  <c r="Q21" i="2" s="1"/>
  <c r="T21" i="2" s="1"/>
  <c r="W21" i="2" l="1"/>
  <c r="X21" i="2"/>
  <c r="K22" i="2"/>
  <c r="Q22" i="2" s="1"/>
  <c r="T22" i="2" s="1"/>
  <c r="Y21" i="2"/>
  <c r="Z20" i="2"/>
  <c r="W22" i="2" l="1"/>
  <c r="X22" i="2"/>
  <c r="K23" i="2"/>
  <c r="Q23" i="2" s="1"/>
  <c r="T23" i="2" s="1"/>
  <c r="Y22" i="2"/>
  <c r="Z21" i="2"/>
  <c r="W23" i="2" l="1"/>
  <c r="X23" i="2"/>
  <c r="Y23" i="2"/>
  <c r="K24" i="2"/>
  <c r="Q24" i="2" s="1"/>
  <c r="T24" i="2" s="1"/>
  <c r="Z22" i="2"/>
  <c r="W24" i="2" l="1"/>
  <c r="Y24" i="2"/>
  <c r="K25" i="2"/>
  <c r="Q25" i="2" s="1"/>
  <c r="T25" i="2" s="1"/>
  <c r="X24" i="2"/>
  <c r="Z23" i="2"/>
  <c r="W25" i="2" l="1"/>
  <c r="Y25" i="2"/>
  <c r="K26" i="2"/>
  <c r="Q26" i="2" s="1"/>
  <c r="T26" i="2" s="1"/>
  <c r="X25" i="2"/>
  <c r="Z24" i="2"/>
  <c r="W26" i="2" l="1"/>
  <c r="X26" i="2"/>
  <c r="K27" i="2"/>
  <c r="Q27" i="2" s="1"/>
  <c r="T27" i="2" s="1"/>
  <c r="Y26" i="2"/>
  <c r="Z25" i="2"/>
  <c r="W27" i="2" l="1"/>
  <c r="Y27" i="2"/>
  <c r="K28" i="2"/>
  <c r="Q28" i="2" s="1"/>
  <c r="T28" i="2" s="1"/>
  <c r="X27" i="2"/>
  <c r="Z26" i="2"/>
  <c r="W28" i="2" l="1"/>
  <c r="X28" i="2"/>
  <c r="K29" i="2"/>
  <c r="Q29" i="2" s="1"/>
  <c r="T29" i="2" s="1"/>
  <c r="Y28" i="2"/>
  <c r="Z27" i="2"/>
  <c r="W29" i="2" l="1"/>
  <c r="X29" i="2"/>
  <c r="Y29" i="2"/>
  <c r="K30" i="2"/>
  <c r="Q30" i="2" s="1"/>
  <c r="T30" i="2" s="1"/>
  <c r="Z28" i="2"/>
  <c r="W30" i="2" l="1"/>
  <c r="Y30" i="2"/>
  <c r="X30" i="2"/>
  <c r="K31" i="2"/>
  <c r="Q31" i="2" s="1"/>
  <c r="T31" i="2" s="1"/>
  <c r="Z29" i="2"/>
  <c r="W31" i="2" l="1"/>
  <c r="Y31" i="2"/>
  <c r="X31" i="2"/>
  <c r="K32" i="2"/>
  <c r="Q32" i="2" s="1"/>
  <c r="T32" i="2" s="1"/>
  <c r="Z30" i="2"/>
  <c r="W32" i="2" l="1"/>
  <c r="X32" i="2"/>
  <c r="Y32" i="2"/>
  <c r="K33" i="2"/>
  <c r="Q33" i="2" s="1"/>
  <c r="T33" i="2" s="1"/>
  <c r="Z31" i="2"/>
  <c r="W33" i="2" l="1"/>
  <c r="Y33" i="2"/>
  <c r="K34" i="2"/>
  <c r="Q34" i="2" s="1"/>
  <c r="T34" i="2" s="1"/>
  <c r="X33" i="2"/>
  <c r="Z32" i="2"/>
  <c r="W34" i="2" l="1"/>
  <c r="Y34" i="2"/>
  <c r="X34" i="2"/>
  <c r="K35" i="2"/>
  <c r="Q35" i="2" s="1"/>
  <c r="T35" i="2" s="1"/>
  <c r="Z33" i="2"/>
  <c r="W35" i="2" l="1"/>
  <c r="Z35" i="2" s="1"/>
  <c r="K36" i="2"/>
  <c r="Q36" i="2" s="1"/>
  <c r="T36" i="2" s="1"/>
  <c r="X35" i="2"/>
  <c r="Y35" i="2"/>
  <c r="Z34" i="2"/>
  <c r="W36" i="2" l="1"/>
  <c r="Y36" i="2"/>
  <c r="K37" i="2"/>
  <c r="Q37" i="2" s="1"/>
  <c r="T37" i="2" s="1"/>
  <c r="X36" i="2"/>
  <c r="W37" i="2" l="1"/>
  <c r="X37" i="2"/>
  <c r="Y37" i="2"/>
  <c r="K38" i="2"/>
  <c r="Q38" i="2" s="1"/>
  <c r="T38" i="2" s="1"/>
  <c r="Z36" i="2"/>
  <c r="W38" i="2" l="1"/>
  <c r="Y38" i="2"/>
  <c r="K39" i="2"/>
  <c r="Q39" i="2" s="1"/>
  <c r="T39" i="2" s="1"/>
  <c r="X38" i="2"/>
  <c r="Z37" i="2"/>
  <c r="W39" i="2" l="1"/>
  <c r="Z39" i="2" s="1"/>
  <c r="K40" i="2"/>
  <c r="Q40" i="2" s="1"/>
  <c r="T40" i="2" s="1"/>
  <c r="Y39" i="2"/>
  <c r="X39" i="2"/>
  <c r="Z38" i="2"/>
  <c r="W40" i="2" l="1"/>
  <c r="Y40" i="2"/>
  <c r="X40" i="2"/>
  <c r="K41" i="2"/>
  <c r="Q41" i="2" s="1"/>
  <c r="T41" i="2" s="1"/>
  <c r="W41" i="2" l="1"/>
  <c r="X41" i="2"/>
  <c r="K42" i="2"/>
  <c r="Q42" i="2" s="1"/>
  <c r="T42" i="2" s="1"/>
  <c r="Y41" i="2"/>
  <c r="Z40" i="2"/>
  <c r="W42" i="2" l="1"/>
  <c r="X42" i="2"/>
  <c r="Y42" i="2"/>
  <c r="K43" i="2"/>
  <c r="Q43" i="2" s="1"/>
  <c r="T43" i="2" s="1"/>
  <c r="Z41" i="2"/>
  <c r="W43" i="2" l="1"/>
  <c r="Y43" i="2"/>
  <c r="K44" i="2"/>
  <c r="Q44" i="2" s="1"/>
  <c r="T44" i="2" s="1"/>
  <c r="X43" i="2"/>
  <c r="Z42" i="2"/>
  <c r="W44" i="2" l="1"/>
  <c r="Y44" i="2"/>
  <c r="X44" i="2"/>
  <c r="Z43" i="2"/>
  <c r="Z44" i="2" l="1"/>
</calcChain>
</file>

<file path=xl/comments1.xml><?xml version="1.0" encoding="utf-8"?>
<comments xmlns="http://schemas.openxmlformats.org/spreadsheetml/2006/main">
  <authors>
    <author>Nicolas</author>
  </authors>
  <commentList>
    <comment ref="F4" authorId="0" shapeId="0">
      <text>
        <r>
          <rPr>
            <b/>
            <sz val="9"/>
            <color indexed="81"/>
            <rFont val="Tahoma"/>
            <family val="2"/>
          </rPr>
          <t xml:space="preserve">Nico duTarn: Merci de noter l'autonomie moyennne de votre machine+Jerricans
en kms
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Nico duTarn: Merci de noter le seuil d'alerte que vous souhaitez au niveau du carburant en Kms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<sst xmlns="http://schemas.openxmlformats.org/spreadsheetml/2006/main" count="91" uniqueCount="76">
  <si>
    <t>Départ</t>
  </si>
  <si>
    <t>Arrivée</t>
  </si>
  <si>
    <t>Essence 1</t>
  </si>
  <si>
    <t>Essence 2</t>
  </si>
  <si>
    <t>Autonomie</t>
  </si>
  <si>
    <t>Etape 1</t>
  </si>
  <si>
    <t>Etape 2</t>
  </si>
  <si>
    <t>Etape 3</t>
  </si>
  <si>
    <t>Etape 4</t>
  </si>
  <si>
    <t>Etape 5</t>
  </si>
  <si>
    <t>Etape 6</t>
  </si>
  <si>
    <t>Etape 7</t>
  </si>
  <si>
    <t>Etape 8</t>
  </si>
  <si>
    <t>Etape 9</t>
  </si>
  <si>
    <t>Etape 10</t>
  </si>
  <si>
    <t>Etape 11</t>
  </si>
  <si>
    <t>Etape 12</t>
  </si>
  <si>
    <t>Etape 13</t>
  </si>
  <si>
    <t>Etape 14</t>
  </si>
  <si>
    <t>Etape 15</t>
  </si>
  <si>
    <t>Etape 16</t>
  </si>
  <si>
    <t>Etape 17</t>
  </si>
  <si>
    <t>Etape 18</t>
  </si>
  <si>
    <t>Etape 19</t>
  </si>
  <si>
    <t>Etape 20</t>
  </si>
  <si>
    <t>Etape 21</t>
  </si>
  <si>
    <t>Etape 22</t>
  </si>
  <si>
    <t>Etape 23</t>
  </si>
  <si>
    <t>Etape 24</t>
  </si>
  <si>
    <t>Etape 25</t>
  </si>
  <si>
    <t>Etape 26</t>
  </si>
  <si>
    <t>Etape 27</t>
  </si>
  <si>
    <t>Etape 28</t>
  </si>
  <si>
    <t>Etape 29</t>
  </si>
  <si>
    <t>Etape 30</t>
  </si>
  <si>
    <t>Etape 31</t>
  </si>
  <si>
    <t>Etape 32</t>
  </si>
  <si>
    <t>Etape 33</t>
  </si>
  <si>
    <t>Etape 34</t>
  </si>
  <si>
    <t>Etape 35</t>
  </si>
  <si>
    <t>Etape 36</t>
  </si>
  <si>
    <t>Etapes</t>
  </si>
  <si>
    <t>Ville</t>
  </si>
  <si>
    <t>Date</t>
  </si>
  <si>
    <t>Distance</t>
  </si>
  <si>
    <t>Ville  D</t>
  </si>
  <si>
    <t>Ville  A</t>
  </si>
  <si>
    <t>Kms Totaux</t>
  </si>
  <si>
    <t>Alerte</t>
  </si>
  <si>
    <t>Début</t>
  </si>
  <si>
    <t>Essence</t>
  </si>
  <si>
    <t xml:space="preserve">Arret </t>
  </si>
  <si>
    <t>Arret</t>
  </si>
  <si>
    <t xml:space="preserve">Jour </t>
  </si>
  <si>
    <t>Merci de resenseigner l'autonomie de votre machine(réservoir+Jerrican)</t>
  </si>
  <si>
    <t>Kms</t>
  </si>
  <si>
    <t>Totale en Kms</t>
  </si>
  <si>
    <t xml:space="preserve">Kms depuis </t>
  </si>
  <si>
    <t>la ville D</t>
  </si>
  <si>
    <t>Cas 0-0</t>
  </si>
  <si>
    <t>Cas 1-0</t>
  </si>
  <si>
    <t>Cas 1-1</t>
  </si>
  <si>
    <t>Cas 0-1</t>
  </si>
  <si>
    <t>Fin d'Etape</t>
  </si>
  <si>
    <t>J</t>
  </si>
  <si>
    <t>J+1</t>
  </si>
  <si>
    <t>Seuil d'Alerte</t>
  </si>
  <si>
    <t xml:space="preserve">Alerte </t>
  </si>
  <si>
    <t>M1</t>
  </si>
  <si>
    <t>M2</t>
  </si>
  <si>
    <t>M3</t>
  </si>
  <si>
    <t>Arrêt Essence 1 (Réservoir+Jerrican)</t>
  </si>
  <si>
    <t>Arrêt Essence 2 (Réservoir+Jerrican)</t>
  </si>
  <si>
    <t xml:space="preserve">GESTION ARRET ESSENCE </t>
  </si>
  <si>
    <t>Nico duTarn 2021</t>
  </si>
  <si>
    <t>en Kms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</si>
</sst>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C]d\ mmmm\ 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1"/>
      <color rgb="FF0070C0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5" borderId="0" xfId="0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6" borderId="3" xfId="0" applyFill="1" applyBorder="1" applyAlignment="1">
      <alignment horizontal="center"/>
    </xf>
    <xf numFmtId="0" fontId="0" fillId="0" borderId="6" xfId="0" applyBorder="1" applyAlignment="1">
      <alignment horizontal="left"/>
    </xf>
    <xf numFmtId="164" fontId="7" fillId="8" borderId="3" xfId="0" applyNumberFormat="1" applyFont="1" applyFill="1" applyBorder="1" applyAlignment="1">
      <alignment horizontal="center"/>
    </xf>
    <xf numFmtId="0" fontId="0" fillId="9" borderId="12" xfId="0" applyFill="1" applyBorder="1" applyAlignment="1">
      <alignment horizontal="center"/>
    </xf>
    <xf numFmtId="164" fontId="0" fillId="9" borderId="12" xfId="0" applyNumberFormat="1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9" borderId="13" xfId="0" applyFill="1" applyBorder="1" applyAlignment="1">
      <alignment horizontal="center"/>
    </xf>
    <xf numFmtId="0" fontId="0" fillId="9" borderId="16" xfId="0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8" fillId="7" borderId="4" xfId="0" applyFont="1" applyFill="1" applyBorder="1" applyAlignment="1">
      <alignment horizontal="center"/>
    </xf>
    <xf numFmtId="0" fontId="9" fillId="5" borderId="0" xfId="0" applyFont="1" applyFill="1" applyAlignment="1">
      <alignment horizontal="center" vertical="center"/>
    </xf>
    <xf numFmtId="0" fontId="5" fillId="7" borderId="3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164" fontId="0" fillId="6" borderId="17" xfId="0" applyNumberFormat="1" applyFill="1" applyBorder="1" applyAlignment="1">
      <alignment horizontal="center"/>
    </xf>
    <xf numFmtId="0" fontId="5" fillId="6" borderId="15" xfId="0" applyFont="1" applyFill="1" applyBorder="1" applyAlignment="1">
      <alignment horizontal="center"/>
    </xf>
    <xf numFmtId="164" fontId="0" fillId="6" borderId="15" xfId="0" applyNumberFormat="1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0" fontId="0" fillId="6" borderId="20" xfId="0" applyFill="1" applyBorder="1" applyAlignment="1">
      <alignment horizontal="center"/>
    </xf>
    <xf numFmtId="0" fontId="0" fillId="6" borderId="21" xfId="0" applyFill="1" applyBorder="1" applyAlignment="1">
      <alignment horizontal="center"/>
    </xf>
    <xf numFmtId="164" fontId="7" fillId="8" borderId="4" xfId="0" applyNumberFormat="1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164" fontId="0" fillId="4" borderId="3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Alignment="1" applyProtection="1">
      <alignment horizontal="center"/>
      <protection locked="0"/>
    </xf>
    <xf numFmtId="0" fontId="2" fillId="4" borderId="3" xfId="0" applyFont="1" applyFill="1" applyBorder="1" applyAlignment="1" applyProtection="1">
      <alignment horizontal="center"/>
      <protection locked="0"/>
    </xf>
    <xf numFmtId="0" fontId="6" fillId="4" borderId="1" xfId="0" applyFon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0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9" borderId="13" xfId="0" applyFill="1" applyBorder="1" applyAlignment="1">
      <alignment horizontal="center"/>
    </xf>
    <xf numFmtId="0" fontId="0" fillId="9" borderId="14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10" fillId="5" borderId="0" xfId="0" applyFont="1" applyFill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6"/>
  <sheetViews>
    <sheetView tabSelected="1" topLeftCell="A2" workbookViewId="0">
      <selection activeCell="E9" sqref="E9:J44"/>
    </sheetView>
  </sheetViews>
  <sheetFormatPr baseColWidth="10" defaultRowHeight="15" x14ac:dyDescent="0.25"/>
  <cols>
    <col min="1" max="1" width="11.42578125" style="1"/>
    <col min="2" max="2" width="11.7109375" style="3" bestFit="1" customWidth="1"/>
    <col min="3" max="3" width="11.7109375" style="3" customWidth="1"/>
    <col min="4" max="5" width="23.42578125" style="1" bestFit="1" customWidth="1"/>
    <col min="6" max="6" width="18.5703125" style="1" customWidth="1"/>
    <col min="7" max="7" width="21.42578125" style="1" bestFit="1" customWidth="1"/>
    <col min="8" max="8" width="12.85546875" style="1" bestFit="1" customWidth="1"/>
    <col min="9" max="9" width="21.85546875" style="1" bestFit="1" customWidth="1"/>
    <col min="10" max="10" width="12.85546875" style="1" bestFit="1" customWidth="1"/>
    <col min="11" max="12" width="12.85546875" style="1" hidden="1" customWidth="1"/>
    <col min="13" max="13" width="9.42578125" style="1" hidden="1" customWidth="1"/>
    <col min="14" max="16" width="7.140625" style="1" hidden="1" customWidth="1"/>
    <col min="17" max="17" width="10" style="1" hidden="1" customWidth="1"/>
    <col min="18" max="18" width="9.5703125" style="1" hidden="1" customWidth="1"/>
    <col min="19" max="19" width="7.140625" style="1" hidden="1" customWidth="1"/>
    <col min="20" max="20" width="12.28515625" style="1" customWidth="1"/>
    <col min="21" max="24" width="11" style="1" hidden="1" customWidth="1"/>
    <col min="25" max="25" width="6.5703125" style="1" hidden="1" customWidth="1"/>
    <col min="26" max="26" width="46.140625" style="1" customWidth="1"/>
  </cols>
  <sheetData>
    <row r="1" spans="1:26" ht="61.5" x14ac:dyDescent="0.25">
      <c r="A1" s="54" t="s">
        <v>73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18.75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17"/>
    </row>
    <row r="3" spans="1:26" ht="19.5" thickBot="1" x14ac:dyDescent="0.3">
      <c r="A3" s="55" t="s">
        <v>74</v>
      </c>
      <c r="B3" s="55"/>
      <c r="C3" s="5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17"/>
    </row>
    <row r="4" spans="1:26" ht="15.75" thickBot="1" x14ac:dyDescent="0.3">
      <c r="A4" s="51" t="s">
        <v>54</v>
      </c>
      <c r="B4" s="52"/>
      <c r="C4" s="52"/>
      <c r="D4" s="52"/>
      <c r="E4" s="53"/>
      <c r="F4" s="48">
        <v>200</v>
      </c>
      <c r="G4" s="8" t="s">
        <v>55</v>
      </c>
      <c r="I4" s="22" t="s">
        <v>66</v>
      </c>
      <c r="J4" s="48"/>
      <c r="K4" s="23" t="s">
        <v>55</v>
      </c>
      <c r="L4" s="24"/>
      <c r="M4" s="24"/>
      <c r="N4" s="24"/>
      <c r="O4" s="24"/>
      <c r="P4" s="24"/>
      <c r="Q4" s="24"/>
      <c r="R4" s="24"/>
      <c r="S4" s="24"/>
      <c r="T4" s="8" t="s">
        <v>55</v>
      </c>
    </row>
    <row r="5" spans="1:26" ht="15.75" thickBot="1" x14ac:dyDescent="0.3">
      <c r="A5" s="2"/>
      <c r="B5" s="2"/>
      <c r="C5" s="2"/>
      <c r="D5" s="2"/>
      <c r="E5" s="2"/>
      <c r="F5" s="5"/>
    </row>
    <row r="6" spans="1:26" ht="15.75" thickBot="1" x14ac:dyDescent="0.3">
      <c r="A6" s="10" t="s">
        <v>41</v>
      </c>
      <c r="B6" s="11" t="s">
        <v>43</v>
      </c>
      <c r="C6" s="11" t="s">
        <v>53</v>
      </c>
      <c r="D6" s="10" t="s">
        <v>45</v>
      </c>
      <c r="E6" s="10" t="s">
        <v>46</v>
      </c>
      <c r="F6" s="10" t="s">
        <v>44</v>
      </c>
      <c r="G6" s="49" t="s">
        <v>71</v>
      </c>
      <c r="H6" s="50"/>
      <c r="I6" s="49" t="s">
        <v>72</v>
      </c>
      <c r="J6" s="50"/>
      <c r="K6" s="13" t="s">
        <v>49</v>
      </c>
      <c r="L6" s="14" t="s">
        <v>51</v>
      </c>
      <c r="M6" s="14" t="s">
        <v>52</v>
      </c>
      <c r="N6" s="14" t="s">
        <v>59</v>
      </c>
      <c r="O6" s="14" t="s">
        <v>60</v>
      </c>
      <c r="P6" s="14" t="s">
        <v>61</v>
      </c>
      <c r="Q6" s="14" t="s">
        <v>4</v>
      </c>
      <c r="R6" s="14" t="s">
        <v>4</v>
      </c>
      <c r="S6" s="14" t="s">
        <v>4</v>
      </c>
      <c r="T6" s="10" t="s">
        <v>4</v>
      </c>
      <c r="U6" s="14" t="s">
        <v>67</v>
      </c>
      <c r="V6" s="14" t="s">
        <v>67</v>
      </c>
      <c r="W6" s="14" t="s">
        <v>67</v>
      </c>
      <c r="X6" s="14" t="s">
        <v>48</v>
      </c>
      <c r="Y6" s="14" t="s">
        <v>48</v>
      </c>
      <c r="Z6" s="10" t="s">
        <v>48</v>
      </c>
    </row>
    <row r="7" spans="1:26" ht="16.5" thickTop="1" thickBot="1" x14ac:dyDescent="0.3">
      <c r="A7" s="27"/>
      <c r="B7" s="28"/>
      <c r="C7" s="28"/>
      <c r="D7" s="27" t="s">
        <v>0</v>
      </c>
      <c r="E7" s="27" t="s">
        <v>1</v>
      </c>
      <c r="F7" s="27" t="s">
        <v>56</v>
      </c>
      <c r="G7" s="25" t="s">
        <v>42</v>
      </c>
      <c r="H7" s="26" t="s">
        <v>57</v>
      </c>
      <c r="I7" s="25" t="s">
        <v>42</v>
      </c>
      <c r="J7" s="26" t="s">
        <v>57</v>
      </c>
      <c r="K7" s="12" t="s">
        <v>50</v>
      </c>
      <c r="L7" s="12" t="s">
        <v>2</v>
      </c>
      <c r="M7" s="12" t="s">
        <v>3</v>
      </c>
      <c r="N7" s="12"/>
      <c r="O7" s="12"/>
      <c r="P7" s="12"/>
      <c r="Q7" s="12" t="s">
        <v>59</v>
      </c>
      <c r="R7" s="12" t="s">
        <v>62</v>
      </c>
      <c r="S7" s="12" t="s">
        <v>61</v>
      </c>
      <c r="T7" s="7" t="s">
        <v>63</v>
      </c>
      <c r="U7" s="12" t="s">
        <v>68</v>
      </c>
      <c r="V7" s="12" t="s">
        <v>69</v>
      </c>
      <c r="W7" s="12" t="s">
        <v>70</v>
      </c>
      <c r="X7" s="12" t="s">
        <v>64</v>
      </c>
      <c r="Y7" s="12" t="s">
        <v>65</v>
      </c>
      <c r="Z7" s="7"/>
    </row>
    <row r="8" spans="1:26" ht="15.75" thickBot="1" x14ac:dyDescent="0.3">
      <c r="A8" s="29" t="s">
        <v>0</v>
      </c>
      <c r="B8" s="30"/>
      <c r="C8" s="30"/>
      <c r="D8" s="31"/>
      <c r="E8" s="31"/>
      <c r="F8" s="31"/>
      <c r="G8" s="32"/>
      <c r="H8" s="33" t="s">
        <v>58</v>
      </c>
      <c r="I8" s="32"/>
      <c r="J8" s="33" t="s">
        <v>58</v>
      </c>
      <c r="K8" s="2"/>
      <c r="L8" s="2"/>
      <c r="M8" s="2"/>
      <c r="N8" s="2"/>
      <c r="O8" s="2"/>
      <c r="P8" s="2"/>
      <c r="Q8" s="2"/>
      <c r="R8" s="2"/>
      <c r="S8" s="2"/>
      <c r="T8" s="31" t="s">
        <v>75</v>
      </c>
      <c r="U8" s="2"/>
      <c r="V8" s="2"/>
      <c r="W8" s="2"/>
      <c r="X8" s="2"/>
      <c r="Y8" s="2"/>
      <c r="Z8" s="29"/>
    </row>
    <row r="9" spans="1:26" ht="15.75" thickTop="1" x14ac:dyDescent="0.25">
      <c r="A9" s="15" t="s">
        <v>5</v>
      </c>
      <c r="B9" s="38"/>
      <c r="C9" s="9" t="str">
        <f>TEXT(B9,"JJJJ")</f>
        <v>samedi</v>
      </c>
      <c r="D9" s="40"/>
      <c r="E9" s="40"/>
      <c r="F9" s="40"/>
      <c r="G9" s="41"/>
      <c r="H9" s="42"/>
      <c r="I9" s="41"/>
      <c r="J9" s="42"/>
      <c r="K9" s="2">
        <f>$F$4</f>
        <v>200</v>
      </c>
      <c r="L9" s="2">
        <f>IF(H9&gt;0,1,0)</f>
        <v>0</v>
      </c>
      <c r="M9" s="2">
        <f>IF(J9&gt;0,1,0)</f>
        <v>0</v>
      </c>
      <c r="N9" s="2">
        <f>IF(L9+M9=0,$F$4-F9,0)</f>
        <v>200</v>
      </c>
      <c r="O9" s="2">
        <f>IF(L9+M9=1,$F$4,0)</f>
        <v>0</v>
      </c>
      <c r="P9" s="2">
        <f>IF(L9+M9=2,$F$4,0)</f>
        <v>0</v>
      </c>
      <c r="Q9" s="2">
        <f>IF(L9+M9=0,K9-F9,0)</f>
        <v>200</v>
      </c>
      <c r="R9" s="2">
        <f>IF(L9+M9=1,$F$4-(F9-H9),0)</f>
        <v>0</v>
      </c>
      <c r="S9" s="2">
        <f>IF(L9+M9=2,$F$4-(F9-J9),0)</f>
        <v>0</v>
      </c>
      <c r="T9" s="20">
        <f>Q9+R9+S9</f>
        <v>200</v>
      </c>
      <c r="U9" s="2" t="str">
        <f>IF(H9&gt;F9,"PB Essence 1","")</f>
        <v/>
      </c>
      <c r="V9" s="2" t="str">
        <f>IF(J9&gt;F9,"PB Essence 2","")</f>
        <v/>
      </c>
      <c r="W9" s="2" t="str">
        <f>IF(T9-$J$4&lt;H10,"PB Essence J+1","")</f>
        <v/>
      </c>
      <c r="X9" s="2" t="str">
        <f>IF(T9&lt;$J$4,"Alerte Essence","")</f>
        <v/>
      </c>
      <c r="Y9" s="2" t="str">
        <f>IF(T9&lt;H10,"PB Essence J+1","")</f>
        <v/>
      </c>
      <c r="Z9" s="18" t="str">
        <f>CONCATENATE(U9,"-",V9,"-",W9,"-",X9,"-",Y9)</f>
        <v>----</v>
      </c>
    </row>
    <row r="10" spans="1:26" x14ac:dyDescent="0.25">
      <c r="A10" s="15" t="s">
        <v>6</v>
      </c>
      <c r="B10" s="38"/>
      <c r="C10" s="9" t="str">
        <f t="shared" ref="C10:C44" si="0">TEXT(B10,"JJJJ")</f>
        <v>samedi</v>
      </c>
      <c r="D10" s="36">
        <f>E9</f>
        <v>0</v>
      </c>
      <c r="E10" s="40"/>
      <c r="F10" s="40"/>
      <c r="G10" s="41"/>
      <c r="H10" s="42"/>
      <c r="I10" s="41"/>
      <c r="J10" s="42"/>
      <c r="K10" s="2">
        <f>T9</f>
        <v>200</v>
      </c>
      <c r="L10" s="2">
        <f t="shared" ref="L10:L44" si="1">IF(H10&gt;0,1,0)</f>
        <v>0</v>
      </c>
      <c r="M10" s="2">
        <f t="shared" ref="M10:M44" si="2">IF(J10&gt;0,1,0)</f>
        <v>0</v>
      </c>
      <c r="N10" s="2">
        <f t="shared" ref="N10:N44" si="3">IF(L10+M10=0,$F$4-F10,0)</f>
        <v>200</v>
      </c>
      <c r="O10" s="2">
        <f t="shared" ref="O10:O44" si="4">IF(L10+M10=1,$F$4,0)</f>
        <v>0</v>
      </c>
      <c r="P10" s="2">
        <f t="shared" ref="P10:P44" si="5">IF(L10+M10=2,$F$4,0)</f>
        <v>0</v>
      </c>
      <c r="Q10" s="2">
        <f t="shared" ref="Q10:Q44" si="6">IF(L10+M10=0,K10-F10,0)</f>
        <v>200</v>
      </c>
      <c r="R10" s="2">
        <f t="shared" ref="R10:R44" si="7">IF(L10+M10=1,$F$4-(F10-H10),0)</f>
        <v>0</v>
      </c>
      <c r="S10" s="2">
        <f t="shared" ref="S10:S44" si="8">IF(L10+M10=2,$F$4-(F10-J10),0)</f>
        <v>0</v>
      </c>
      <c r="T10" s="20">
        <f t="shared" ref="T10:T44" si="9">Q10+R10+S10</f>
        <v>200</v>
      </c>
      <c r="U10" s="2" t="str">
        <f t="shared" ref="U10:U44" si="10">IF(H10&gt;F10,"PB Essence 1","")</f>
        <v/>
      </c>
      <c r="V10" s="2" t="str">
        <f t="shared" ref="V10:V44" si="11">IF(J10&gt;F10,"PB Essence 2","")</f>
        <v/>
      </c>
      <c r="W10" s="2" t="str">
        <f t="shared" ref="W10:W44" si="12">IF(T10-$J$4&lt;H11,"PB Essence J+1","")</f>
        <v/>
      </c>
      <c r="X10" s="2" t="str">
        <f t="shared" ref="X10:X44" si="13">IF(T10&lt;$J$4,"Alerte Essence","")</f>
        <v/>
      </c>
      <c r="Y10" s="2" t="str">
        <f t="shared" ref="Y10:Y44" si="14">IF(T10&lt;H11,"PB Essence J+1","")</f>
        <v/>
      </c>
      <c r="Z10" s="18" t="str">
        <f t="shared" ref="Z10:Z44" si="15">CONCATENATE(U10,"-",V10,"-",W10,"-",X10,"-",Y10)</f>
        <v>----</v>
      </c>
    </row>
    <row r="11" spans="1:26" x14ac:dyDescent="0.25">
      <c r="A11" s="15" t="s">
        <v>7</v>
      </c>
      <c r="B11" s="38"/>
      <c r="C11" s="9" t="str">
        <f t="shared" si="0"/>
        <v>samedi</v>
      </c>
      <c r="D11" s="36">
        <f t="shared" ref="D11:D44" si="16">E10</f>
        <v>0</v>
      </c>
      <c r="E11" s="40"/>
      <c r="F11" s="40"/>
      <c r="G11" s="41"/>
      <c r="H11" s="42"/>
      <c r="I11" s="41"/>
      <c r="J11" s="42"/>
      <c r="K11" s="2">
        <f t="shared" ref="K11:K44" si="17">T10</f>
        <v>200</v>
      </c>
      <c r="L11" s="2">
        <f t="shared" si="1"/>
        <v>0</v>
      </c>
      <c r="M11" s="2">
        <f t="shared" si="2"/>
        <v>0</v>
      </c>
      <c r="N11" s="2">
        <f t="shared" si="3"/>
        <v>200</v>
      </c>
      <c r="O11" s="2">
        <f t="shared" si="4"/>
        <v>0</v>
      </c>
      <c r="P11" s="2">
        <f t="shared" si="5"/>
        <v>0</v>
      </c>
      <c r="Q11" s="2">
        <f t="shared" si="6"/>
        <v>200</v>
      </c>
      <c r="R11" s="2">
        <f t="shared" si="7"/>
        <v>0</v>
      </c>
      <c r="S11" s="2">
        <f t="shared" si="8"/>
        <v>0</v>
      </c>
      <c r="T11" s="20">
        <f t="shared" si="9"/>
        <v>200</v>
      </c>
      <c r="U11" s="2" t="str">
        <f t="shared" si="10"/>
        <v/>
      </c>
      <c r="V11" s="2" t="str">
        <f t="shared" si="11"/>
        <v/>
      </c>
      <c r="W11" s="2" t="str">
        <f t="shared" si="12"/>
        <v/>
      </c>
      <c r="X11" s="2" t="str">
        <f t="shared" si="13"/>
        <v/>
      </c>
      <c r="Y11" s="2" t="str">
        <f t="shared" si="14"/>
        <v/>
      </c>
      <c r="Z11" s="18" t="str">
        <f t="shared" si="15"/>
        <v>----</v>
      </c>
    </row>
    <row r="12" spans="1:26" x14ac:dyDescent="0.25">
      <c r="A12" s="15" t="s">
        <v>8</v>
      </c>
      <c r="B12" s="38"/>
      <c r="C12" s="9" t="str">
        <f t="shared" si="0"/>
        <v>samedi</v>
      </c>
      <c r="D12" s="36">
        <f t="shared" si="16"/>
        <v>0</v>
      </c>
      <c r="E12" s="40"/>
      <c r="F12" s="40"/>
      <c r="G12" s="41"/>
      <c r="H12" s="42"/>
      <c r="I12" s="41"/>
      <c r="J12" s="42"/>
      <c r="K12" s="2">
        <f t="shared" si="17"/>
        <v>200</v>
      </c>
      <c r="L12" s="2">
        <f t="shared" si="1"/>
        <v>0</v>
      </c>
      <c r="M12" s="2">
        <f t="shared" si="2"/>
        <v>0</v>
      </c>
      <c r="N12" s="2">
        <f t="shared" si="3"/>
        <v>200</v>
      </c>
      <c r="O12" s="2">
        <f t="shared" si="4"/>
        <v>0</v>
      </c>
      <c r="P12" s="2">
        <f t="shared" si="5"/>
        <v>0</v>
      </c>
      <c r="Q12" s="2">
        <f t="shared" si="6"/>
        <v>200</v>
      </c>
      <c r="R12" s="2">
        <f t="shared" si="7"/>
        <v>0</v>
      </c>
      <c r="S12" s="2">
        <f t="shared" si="8"/>
        <v>0</v>
      </c>
      <c r="T12" s="20">
        <f t="shared" si="9"/>
        <v>200</v>
      </c>
      <c r="U12" s="2" t="str">
        <f t="shared" si="10"/>
        <v/>
      </c>
      <c r="V12" s="2" t="str">
        <f t="shared" si="11"/>
        <v/>
      </c>
      <c r="W12" s="2" t="str">
        <f t="shared" si="12"/>
        <v/>
      </c>
      <c r="X12" s="2" t="str">
        <f t="shared" si="13"/>
        <v/>
      </c>
      <c r="Y12" s="2" t="str">
        <f t="shared" si="14"/>
        <v/>
      </c>
      <c r="Z12" s="18" t="str">
        <f t="shared" si="15"/>
        <v>----</v>
      </c>
    </row>
    <row r="13" spans="1:26" x14ac:dyDescent="0.25">
      <c r="A13" s="15" t="s">
        <v>9</v>
      </c>
      <c r="B13" s="38"/>
      <c r="C13" s="9" t="str">
        <f t="shared" si="0"/>
        <v>samedi</v>
      </c>
      <c r="D13" s="36">
        <f t="shared" si="16"/>
        <v>0</v>
      </c>
      <c r="E13" s="40"/>
      <c r="F13" s="40"/>
      <c r="G13" s="41"/>
      <c r="H13" s="42"/>
      <c r="I13" s="41"/>
      <c r="J13" s="42"/>
      <c r="K13" s="2">
        <f t="shared" si="17"/>
        <v>200</v>
      </c>
      <c r="L13" s="2">
        <f t="shared" si="1"/>
        <v>0</v>
      </c>
      <c r="M13" s="2">
        <f t="shared" si="2"/>
        <v>0</v>
      </c>
      <c r="N13" s="2">
        <f t="shared" si="3"/>
        <v>200</v>
      </c>
      <c r="O13" s="2">
        <f t="shared" si="4"/>
        <v>0</v>
      </c>
      <c r="P13" s="2">
        <f t="shared" si="5"/>
        <v>0</v>
      </c>
      <c r="Q13" s="2">
        <f t="shared" si="6"/>
        <v>200</v>
      </c>
      <c r="R13" s="2">
        <f t="shared" si="7"/>
        <v>0</v>
      </c>
      <c r="S13" s="2">
        <f t="shared" si="8"/>
        <v>0</v>
      </c>
      <c r="T13" s="20">
        <f t="shared" si="9"/>
        <v>200</v>
      </c>
      <c r="U13" s="2" t="str">
        <f t="shared" si="10"/>
        <v/>
      </c>
      <c r="V13" s="2" t="str">
        <f t="shared" si="11"/>
        <v/>
      </c>
      <c r="W13" s="2" t="str">
        <f t="shared" si="12"/>
        <v/>
      </c>
      <c r="X13" s="2" t="str">
        <f t="shared" si="13"/>
        <v/>
      </c>
      <c r="Y13" s="2" t="str">
        <f t="shared" si="14"/>
        <v/>
      </c>
      <c r="Z13" s="18" t="str">
        <f t="shared" si="15"/>
        <v>----</v>
      </c>
    </row>
    <row r="14" spans="1:26" x14ac:dyDescent="0.25">
      <c r="A14" s="15" t="s">
        <v>10</v>
      </c>
      <c r="B14" s="38"/>
      <c r="C14" s="9" t="str">
        <f t="shared" si="0"/>
        <v>samedi</v>
      </c>
      <c r="D14" s="36">
        <f t="shared" si="16"/>
        <v>0</v>
      </c>
      <c r="E14" s="40"/>
      <c r="F14" s="40"/>
      <c r="G14" s="41"/>
      <c r="H14" s="42"/>
      <c r="I14" s="41"/>
      <c r="J14" s="42"/>
      <c r="K14" s="2">
        <f t="shared" si="17"/>
        <v>200</v>
      </c>
      <c r="L14" s="2">
        <f t="shared" si="1"/>
        <v>0</v>
      </c>
      <c r="M14" s="2">
        <f t="shared" si="2"/>
        <v>0</v>
      </c>
      <c r="N14" s="2">
        <f t="shared" si="3"/>
        <v>200</v>
      </c>
      <c r="O14" s="2">
        <f t="shared" si="4"/>
        <v>0</v>
      </c>
      <c r="P14" s="2">
        <f t="shared" si="5"/>
        <v>0</v>
      </c>
      <c r="Q14" s="2">
        <f t="shared" si="6"/>
        <v>200</v>
      </c>
      <c r="R14" s="2">
        <f t="shared" si="7"/>
        <v>0</v>
      </c>
      <c r="S14" s="2">
        <f t="shared" si="8"/>
        <v>0</v>
      </c>
      <c r="T14" s="20">
        <f t="shared" si="9"/>
        <v>200</v>
      </c>
      <c r="U14" s="2" t="str">
        <f t="shared" si="10"/>
        <v/>
      </c>
      <c r="V14" s="2" t="str">
        <f t="shared" si="11"/>
        <v/>
      </c>
      <c r="W14" s="2" t="str">
        <f t="shared" si="12"/>
        <v/>
      </c>
      <c r="X14" s="2" t="str">
        <f t="shared" si="13"/>
        <v/>
      </c>
      <c r="Y14" s="2" t="str">
        <f t="shared" si="14"/>
        <v/>
      </c>
      <c r="Z14" s="18" t="str">
        <f t="shared" si="15"/>
        <v>----</v>
      </c>
    </row>
    <row r="15" spans="1:26" x14ac:dyDescent="0.25">
      <c r="A15" s="15" t="s">
        <v>11</v>
      </c>
      <c r="B15" s="38"/>
      <c r="C15" s="9" t="str">
        <f t="shared" si="0"/>
        <v>samedi</v>
      </c>
      <c r="D15" s="36">
        <f t="shared" si="16"/>
        <v>0</v>
      </c>
      <c r="E15" s="43"/>
      <c r="F15" s="40"/>
      <c r="G15" s="41"/>
      <c r="H15" s="42"/>
      <c r="I15" s="41"/>
      <c r="J15" s="42"/>
      <c r="K15" s="2">
        <f t="shared" si="17"/>
        <v>200</v>
      </c>
      <c r="L15" s="2">
        <f t="shared" si="1"/>
        <v>0</v>
      </c>
      <c r="M15" s="2">
        <f t="shared" si="2"/>
        <v>0</v>
      </c>
      <c r="N15" s="2">
        <f t="shared" si="3"/>
        <v>200</v>
      </c>
      <c r="O15" s="2">
        <f t="shared" si="4"/>
        <v>0</v>
      </c>
      <c r="P15" s="2">
        <f t="shared" si="5"/>
        <v>0</v>
      </c>
      <c r="Q15" s="2">
        <f t="shared" si="6"/>
        <v>200</v>
      </c>
      <c r="R15" s="2">
        <f t="shared" si="7"/>
        <v>0</v>
      </c>
      <c r="S15" s="2">
        <f t="shared" si="8"/>
        <v>0</v>
      </c>
      <c r="T15" s="20">
        <f t="shared" si="9"/>
        <v>200</v>
      </c>
      <c r="U15" s="2" t="str">
        <f t="shared" si="10"/>
        <v/>
      </c>
      <c r="V15" s="2" t="str">
        <f t="shared" si="11"/>
        <v/>
      </c>
      <c r="W15" s="2" t="str">
        <f t="shared" si="12"/>
        <v/>
      </c>
      <c r="X15" s="2" t="str">
        <f t="shared" si="13"/>
        <v/>
      </c>
      <c r="Y15" s="2" t="str">
        <f t="shared" si="14"/>
        <v/>
      </c>
      <c r="Z15" s="18" t="str">
        <f t="shared" si="15"/>
        <v>----</v>
      </c>
    </row>
    <row r="16" spans="1:26" x14ac:dyDescent="0.25">
      <c r="A16" s="15" t="s">
        <v>12</v>
      </c>
      <c r="B16" s="38"/>
      <c r="C16" s="9" t="str">
        <f t="shared" si="0"/>
        <v>samedi</v>
      </c>
      <c r="D16" s="36">
        <f t="shared" si="16"/>
        <v>0</v>
      </c>
      <c r="E16" s="40"/>
      <c r="F16" s="40"/>
      <c r="G16" s="41"/>
      <c r="H16" s="42"/>
      <c r="I16" s="41"/>
      <c r="J16" s="42"/>
      <c r="K16" s="2">
        <f t="shared" si="17"/>
        <v>200</v>
      </c>
      <c r="L16" s="2">
        <f t="shared" si="1"/>
        <v>0</v>
      </c>
      <c r="M16" s="2">
        <f t="shared" si="2"/>
        <v>0</v>
      </c>
      <c r="N16" s="2">
        <f t="shared" si="3"/>
        <v>200</v>
      </c>
      <c r="O16" s="2">
        <f t="shared" si="4"/>
        <v>0</v>
      </c>
      <c r="P16" s="2">
        <f t="shared" si="5"/>
        <v>0</v>
      </c>
      <c r="Q16" s="2">
        <f t="shared" si="6"/>
        <v>200</v>
      </c>
      <c r="R16" s="2">
        <f t="shared" si="7"/>
        <v>0</v>
      </c>
      <c r="S16" s="2">
        <f t="shared" si="8"/>
        <v>0</v>
      </c>
      <c r="T16" s="20">
        <f t="shared" si="9"/>
        <v>200</v>
      </c>
      <c r="U16" s="2" t="str">
        <f t="shared" si="10"/>
        <v/>
      </c>
      <c r="V16" s="2" t="str">
        <f t="shared" si="11"/>
        <v/>
      </c>
      <c r="W16" s="2" t="str">
        <f t="shared" si="12"/>
        <v/>
      </c>
      <c r="X16" s="2" t="str">
        <f t="shared" si="13"/>
        <v/>
      </c>
      <c r="Y16" s="2" t="str">
        <f t="shared" si="14"/>
        <v/>
      </c>
      <c r="Z16" s="18" t="str">
        <f t="shared" si="15"/>
        <v>----</v>
      </c>
    </row>
    <row r="17" spans="1:26" x14ac:dyDescent="0.25">
      <c r="A17" s="15" t="s">
        <v>13</v>
      </c>
      <c r="B17" s="38"/>
      <c r="C17" s="9" t="str">
        <f t="shared" si="0"/>
        <v>samedi</v>
      </c>
      <c r="D17" s="36">
        <f t="shared" si="16"/>
        <v>0</v>
      </c>
      <c r="E17" s="40"/>
      <c r="F17" s="40"/>
      <c r="G17" s="41"/>
      <c r="H17" s="42"/>
      <c r="I17" s="41"/>
      <c r="J17" s="42"/>
      <c r="K17" s="2">
        <f t="shared" si="17"/>
        <v>200</v>
      </c>
      <c r="L17" s="2">
        <f t="shared" si="1"/>
        <v>0</v>
      </c>
      <c r="M17" s="2">
        <f t="shared" si="2"/>
        <v>0</v>
      </c>
      <c r="N17" s="2">
        <f t="shared" si="3"/>
        <v>200</v>
      </c>
      <c r="O17" s="2">
        <f t="shared" si="4"/>
        <v>0</v>
      </c>
      <c r="P17" s="2">
        <f t="shared" si="5"/>
        <v>0</v>
      </c>
      <c r="Q17" s="2">
        <f t="shared" si="6"/>
        <v>200</v>
      </c>
      <c r="R17" s="2">
        <f t="shared" si="7"/>
        <v>0</v>
      </c>
      <c r="S17" s="2">
        <f t="shared" si="8"/>
        <v>0</v>
      </c>
      <c r="T17" s="20">
        <f t="shared" si="9"/>
        <v>200</v>
      </c>
      <c r="U17" s="2" t="str">
        <f t="shared" si="10"/>
        <v/>
      </c>
      <c r="V17" s="2" t="str">
        <f t="shared" si="11"/>
        <v/>
      </c>
      <c r="W17" s="2" t="str">
        <f t="shared" si="12"/>
        <v/>
      </c>
      <c r="X17" s="2" t="str">
        <f t="shared" si="13"/>
        <v/>
      </c>
      <c r="Y17" s="2" t="str">
        <f t="shared" si="14"/>
        <v/>
      </c>
      <c r="Z17" s="18" t="str">
        <f t="shared" si="15"/>
        <v>----</v>
      </c>
    </row>
    <row r="18" spans="1:26" x14ac:dyDescent="0.25">
      <c r="A18" s="15" t="s">
        <v>14</v>
      </c>
      <c r="B18" s="38"/>
      <c r="C18" s="9" t="str">
        <f t="shared" si="0"/>
        <v>samedi</v>
      </c>
      <c r="D18" s="36">
        <f t="shared" si="16"/>
        <v>0</v>
      </c>
      <c r="E18" s="40"/>
      <c r="F18" s="40"/>
      <c r="G18" s="41"/>
      <c r="H18" s="42"/>
      <c r="I18" s="41"/>
      <c r="J18" s="42"/>
      <c r="K18" s="2">
        <f t="shared" si="17"/>
        <v>200</v>
      </c>
      <c r="L18" s="2">
        <f t="shared" si="1"/>
        <v>0</v>
      </c>
      <c r="M18" s="2">
        <f t="shared" si="2"/>
        <v>0</v>
      </c>
      <c r="N18" s="2">
        <f t="shared" si="3"/>
        <v>200</v>
      </c>
      <c r="O18" s="2">
        <f t="shared" si="4"/>
        <v>0</v>
      </c>
      <c r="P18" s="2">
        <f t="shared" si="5"/>
        <v>0</v>
      </c>
      <c r="Q18" s="2">
        <f t="shared" si="6"/>
        <v>200</v>
      </c>
      <c r="R18" s="2">
        <f t="shared" si="7"/>
        <v>0</v>
      </c>
      <c r="S18" s="2">
        <f t="shared" si="8"/>
        <v>0</v>
      </c>
      <c r="T18" s="20">
        <f t="shared" si="9"/>
        <v>200</v>
      </c>
      <c r="U18" s="2" t="str">
        <f t="shared" si="10"/>
        <v/>
      </c>
      <c r="V18" s="2" t="str">
        <f t="shared" si="11"/>
        <v/>
      </c>
      <c r="W18" s="2" t="str">
        <f t="shared" si="12"/>
        <v/>
      </c>
      <c r="X18" s="2" t="str">
        <f t="shared" si="13"/>
        <v/>
      </c>
      <c r="Y18" s="2" t="str">
        <f t="shared" si="14"/>
        <v/>
      </c>
      <c r="Z18" s="18" t="str">
        <f t="shared" si="15"/>
        <v>----</v>
      </c>
    </row>
    <row r="19" spans="1:26" x14ac:dyDescent="0.25">
      <c r="A19" s="15" t="s">
        <v>15</v>
      </c>
      <c r="B19" s="38"/>
      <c r="C19" s="9" t="str">
        <f t="shared" si="0"/>
        <v>samedi</v>
      </c>
      <c r="D19" s="36">
        <f t="shared" si="16"/>
        <v>0</v>
      </c>
      <c r="E19" s="40"/>
      <c r="F19" s="40"/>
      <c r="G19" s="41"/>
      <c r="H19" s="42"/>
      <c r="I19" s="41"/>
      <c r="J19" s="42"/>
      <c r="K19" s="2">
        <f t="shared" si="17"/>
        <v>200</v>
      </c>
      <c r="L19" s="2">
        <f t="shared" si="1"/>
        <v>0</v>
      </c>
      <c r="M19" s="2">
        <f t="shared" si="2"/>
        <v>0</v>
      </c>
      <c r="N19" s="2">
        <f t="shared" si="3"/>
        <v>200</v>
      </c>
      <c r="O19" s="2">
        <f t="shared" si="4"/>
        <v>0</v>
      </c>
      <c r="P19" s="2">
        <f t="shared" si="5"/>
        <v>0</v>
      </c>
      <c r="Q19" s="2">
        <f t="shared" si="6"/>
        <v>200</v>
      </c>
      <c r="R19" s="2">
        <f t="shared" si="7"/>
        <v>0</v>
      </c>
      <c r="S19" s="2">
        <f t="shared" si="8"/>
        <v>0</v>
      </c>
      <c r="T19" s="20">
        <f t="shared" si="9"/>
        <v>200</v>
      </c>
      <c r="U19" s="2" t="str">
        <f t="shared" si="10"/>
        <v/>
      </c>
      <c r="V19" s="2" t="str">
        <f t="shared" si="11"/>
        <v/>
      </c>
      <c r="W19" s="2" t="str">
        <f t="shared" si="12"/>
        <v/>
      </c>
      <c r="X19" s="2" t="str">
        <f t="shared" si="13"/>
        <v/>
      </c>
      <c r="Y19" s="2" t="str">
        <f t="shared" si="14"/>
        <v/>
      </c>
      <c r="Z19" s="18" t="str">
        <f t="shared" si="15"/>
        <v>----</v>
      </c>
    </row>
    <row r="20" spans="1:26" x14ac:dyDescent="0.25">
      <c r="A20" s="15" t="s">
        <v>16</v>
      </c>
      <c r="B20" s="38"/>
      <c r="C20" s="9" t="str">
        <f t="shared" si="0"/>
        <v>samedi</v>
      </c>
      <c r="D20" s="36">
        <f t="shared" si="16"/>
        <v>0</v>
      </c>
      <c r="E20" s="40"/>
      <c r="F20" s="40"/>
      <c r="G20" s="41"/>
      <c r="H20" s="42"/>
      <c r="I20" s="41"/>
      <c r="J20" s="42"/>
      <c r="K20" s="2">
        <f t="shared" si="17"/>
        <v>200</v>
      </c>
      <c r="L20" s="2">
        <f t="shared" si="1"/>
        <v>0</v>
      </c>
      <c r="M20" s="2">
        <f t="shared" si="2"/>
        <v>0</v>
      </c>
      <c r="N20" s="2">
        <f t="shared" si="3"/>
        <v>200</v>
      </c>
      <c r="O20" s="2">
        <f t="shared" si="4"/>
        <v>0</v>
      </c>
      <c r="P20" s="2">
        <f t="shared" si="5"/>
        <v>0</v>
      </c>
      <c r="Q20" s="2">
        <f t="shared" si="6"/>
        <v>200</v>
      </c>
      <c r="R20" s="2">
        <f t="shared" si="7"/>
        <v>0</v>
      </c>
      <c r="S20" s="2">
        <f t="shared" si="8"/>
        <v>0</v>
      </c>
      <c r="T20" s="20">
        <f t="shared" si="9"/>
        <v>200</v>
      </c>
      <c r="U20" s="2" t="str">
        <f t="shared" si="10"/>
        <v/>
      </c>
      <c r="V20" s="2" t="str">
        <f t="shared" si="11"/>
        <v/>
      </c>
      <c r="W20" s="2" t="str">
        <f t="shared" si="12"/>
        <v/>
      </c>
      <c r="X20" s="2" t="str">
        <f t="shared" si="13"/>
        <v/>
      </c>
      <c r="Y20" s="2" t="str">
        <f t="shared" si="14"/>
        <v/>
      </c>
      <c r="Z20" s="18" t="str">
        <f t="shared" si="15"/>
        <v>----</v>
      </c>
    </row>
    <row r="21" spans="1:26" x14ac:dyDescent="0.25">
      <c r="A21" s="15" t="s">
        <v>17</v>
      </c>
      <c r="B21" s="38"/>
      <c r="C21" s="9" t="str">
        <f t="shared" si="0"/>
        <v>samedi</v>
      </c>
      <c r="D21" s="36">
        <f t="shared" si="16"/>
        <v>0</v>
      </c>
      <c r="E21" s="40"/>
      <c r="F21" s="40"/>
      <c r="G21" s="41"/>
      <c r="H21" s="42"/>
      <c r="I21" s="41"/>
      <c r="J21" s="42"/>
      <c r="K21" s="2">
        <f t="shared" si="17"/>
        <v>200</v>
      </c>
      <c r="L21" s="2">
        <f t="shared" si="1"/>
        <v>0</v>
      </c>
      <c r="M21" s="2">
        <f t="shared" si="2"/>
        <v>0</v>
      </c>
      <c r="N21" s="2">
        <f t="shared" si="3"/>
        <v>200</v>
      </c>
      <c r="O21" s="2">
        <f t="shared" si="4"/>
        <v>0</v>
      </c>
      <c r="P21" s="2">
        <f t="shared" si="5"/>
        <v>0</v>
      </c>
      <c r="Q21" s="2">
        <f t="shared" si="6"/>
        <v>200</v>
      </c>
      <c r="R21" s="2">
        <f t="shared" si="7"/>
        <v>0</v>
      </c>
      <c r="S21" s="2">
        <f t="shared" si="8"/>
        <v>0</v>
      </c>
      <c r="T21" s="20">
        <f t="shared" si="9"/>
        <v>200</v>
      </c>
      <c r="U21" s="2" t="str">
        <f t="shared" si="10"/>
        <v/>
      </c>
      <c r="V21" s="2" t="str">
        <f t="shared" si="11"/>
        <v/>
      </c>
      <c r="W21" s="2" t="str">
        <f t="shared" si="12"/>
        <v/>
      </c>
      <c r="X21" s="2" t="str">
        <f t="shared" si="13"/>
        <v/>
      </c>
      <c r="Y21" s="2" t="str">
        <f t="shared" si="14"/>
        <v/>
      </c>
      <c r="Z21" s="18" t="str">
        <f t="shared" si="15"/>
        <v>----</v>
      </c>
    </row>
    <row r="22" spans="1:26" x14ac:dyDescent="0.25">
      <c r="A22" s="15" t="s">
        <v>18</v>
      </c>
      <c r="B22" s="38"/>
      <c r="C22" s="9" t="str">
        <f t="shared" si="0"/>
        <v>samedi</v>
      </c>
      <c r="D22" s="36">
        <f t="shared" si="16"/>
        <v>0</v>
      </c>
      <c r="E22" s="40"/>
      <c r="F22" s="40"/>
      <c r="G22" s="41"/>
      <c r="H22" s="42"/>
      <c r="I22" s="41"/>
      <c r="J22" s="42"/>
      <c r="K22" s="2">
        <f t="shared" si="17"/>
        <v>200</v>
      </c>
      <c r="L22" s="2">
        <f t="shared" si="1"/>
        <v>0</v>
      </c>
      <c r="M22" s="2">
        <f t="shared" si="2"/>
        <v>0</v>
      </c>
      <c r="N22" s="2">
        <f t="shared" si="3"/>
        <v>200</v>
      </c>
      <c r="O22" s="2">
        <f t="shared" si="4"/>
        <v>0</v>
      </c>
      <c r="P22" s="2">
        <f t="shared" si="5"/>
        <v>0</v>
      </c>
      <c r="Q22" s="2">
        <f t="shared" si="6"/>
        <v>200</v>
      </c>
      <c r="R22" s="2">
        <f t="shared" si="7"/>
        <v>0</v>
      </c>
      <c r="S22" s="2">
        <f t="shared" si="8"/>
        <v>0</v>
      </c>
      <c r="T22" s="20">
        <f t="shared" si="9"/>
        <v>200</v>
      </c>
      <c r="U22" s="2" t="str">
        <f t="shared" si="10"/>
        <v/>
      </c>
      <c r="V22" s="2" t="str">
        <f t="shared" si="11"/>
        <v/>
      </c>
      <c r="W22" s="2" t="str">
        <f t="shared" si="12"/>
        <v/>
      </c>
      <c r="X22" s="2" t="str">
        <f t="shared" si="13"/>
        <v/>
      </c>
      <c r="Y22" s="2" t="str">
        <f t="shared" si="14"/>
        <v/>
      </c>
      <c r="Z22" s="18" t="str">
        <f t="shared" si="15"/>
        <v>----</v>
      </c>
    </row>
    <row r="23" spans="1:26" x14ac:dyDescent="0.25">
      <c r="A23" s="15" t="s">
        <v>19</v>
      </c>
      <c r="B23" s="38"/>
      <c r="C23" s="9" t="str">
        <f t="shared" si="0"/>
        <v>samedi</v>
      </c>
      <c r="D23" s="36">
        <f t="shared" si="16"/>
        <v>0</v>
      </c>
      <c r="E23" s="40"/>
      <c r="F23" s="40"/>
      <c r="G23" s="44"/>
      <c r="H23" s="42"/>
      <c r="I23" s="41"/>
      <c r="J23" s="42"/>
      <c r="K23" s="2">
        <f t="shared" si="17"/>
        <v>200</v>
      </c>
      <c r="L23" s="2">
        <f t="shared" si="1"/>
        <v>0</v>
      </c>
      <c r="M23" s="2">
        <f t="shared" si="2"/>
        <v>0</v>
      </c>
      <c r="N23" s="2">
        <f t="shared" si="3"/>
        <v>200</v>
      </c>
      <c r="O23" s="2">
        <f t="shared" si="4"/>
        <v>0</v>
      </c>
      <c r="P23" s="2">
        <f t="shared" si="5"/>
        <v>0</v>
      </c>
      <c r="Q23" s="2">
        <f t="shared" si="6"/>
        <v>200</v>
      </c>
      <c r="R23" s="2">
        <f t="shared" si="7"/>
        <v>0</v>
      </c>
      <c r="S23" s="2">
        <f t="shared" si="8"/>
        <v>0</v>
      </c>
      <c r="T23" s="20">
        <f t="shared" si="9"/>
        <v>200</v>
      </c>
      <c r="U23" s="2" t="str">
        <f t="shared" si="10"/>
        <v/>
      </c>
      <c r="V23" s="2" t="str">
        <f t="shared" si="11"/>
        <v/>
      </c>
      <c r="W23" s="2" t="str">
        <f t="shared" si="12"/>
        <v/>
      </c>
      <c r="X23" s="2" t="str">
        <f t="shared" si="13"/>
        <v/>
      </c>
      <c r="Y23" s="2" t="str">
        <f t="shared" si="14"/>
        <v/>
      </c>
      <c r="Z23" s="18" t="str">
        <f t="shared" si="15"/>
        <v>----</v>
      </c>
    </row>
    <row r="24" spans="1:26" x14ac:dyDescent="0.25">
      <c r="A24" s="15" t="s">
        <v>20</v>
      </c>
      <c r="B24" s="38"/>
      <c r="C24" s="9" t="str">
        <f t="shared" si="0"/>
        <v>samedi</v>
      </c>
      <c r="D24" s="36">
        <f t="shared" si="16"/>
        <v>0</v>
      </c>
      <c r="E24" s="40"/>
      <c r="F24" s="40"/>
      <c r="G24" s="41"/>
      <c r="H24" s="42"/>
      <c r="I24" s="41"/>
      <c r="J24" s="42"/>
      <c r="K24" s="2">
        <f t="shared" si="17"/>
        <v>200</v>
      </c>
      <c r="L24" s="2">
        <f t="shared" si="1"/>
        <v>0</v>
      </c>
      <c r="M24" s="2">
        <f t="shared" si="2"/>
        <v>0</v>
      </c>
      <c r="N24" s="2">
        <f t="shared" si="3"/>
        <v>200</v>
      </c>
      <c r="O24" s="2">
        <f t="shared" si="4"/>
        <v>0</v>
      </c>
      <c r="P24" s="2">
        <f t="shared" si="5"/>
        <v>0</v>
      </c>
      <c r="Q24" s="2">
        <f t="shared" si="6"/>
        <v>200</v>
      </c>
      <c r="R24" s="2">
        <f t="shared" si="7"/>
        <v>0</v>
      </c>
      <c r="S24" s="2">
        <f t="shared" si="8"/>
        <v>0</v>
      </c>
      <c r="T24" s="20">
        <f t="shared" si="9"/>
        <v>200</v>
      </c>
      <c r="U24" s="2" t="str">
        <f t="shared" si="10"/>
        <v/>
      </c>
      <c r="V24" s="2" t="str">
        <f t="shared" si="11"/>
        <v/>
      </c>
      <c r="W24" s="2" t="str">
        <f t="shared" si="12"/>
        <v/>
      </c>
      <c r="X24" s="2" t="str">
        <f t="shared" si="13"/>
        <v/>
      </c>
      <c r="Y24" s="2" t="str">
        <f t="shared" si="14"/>
        <v/>
      </c>
      <c r="Z24" s="18" t="str">
        <f t="shared" si="15"/>
        <v>----</v>
      </c>
    </row>
    <row r="25" spans="1:26" x14ac:dyDescent="0.25">
      <c r="A25" s="15" t="s">
        <v>21</v>
      </c>
      <c r="B25" s="38"/>
      <c r="C25" s="9" t="str">
        <f t="shared" si="0"/>
        <v>samedi</v>
      </c>
      <c r="D25" s="36">
        <f t="shared" si="16"/>
        <v>0</v>
      </c>
      <c r="E25" s="40"/>
      <c r="F25" s="40"/>
      <c r="G25" s="41"/>
      <c r="H25" s="42"/>
      <c r="I25" s="41"/>
      <c r="J25" s="42"/>
      <c r="K25" s="2">
        <f t="shared" si="17"/>
        <v>200</v>
      </c>
      <c r="L25" s="2">
        <f t="shared" si="1"/>
        <v>0</v>
      </c>
      <c r="M25" s="2">
        <f t="shared" si="2"/>
        <v>0</v>
      </c>
      <c r="N25" s="2">
        <f t="shared" si="3"/>
        <v>200</v>
      </c>
      <c r="O25" s="2">
        <f t="shared" si="4"/>
        <v>0</v>
      </c>
      <c r="P25" s="2">
        <f t="shared" si="5"/>
        <v>0</v>
      </c>
      <c r="Q25" s="2">
        <f t="shared" si="6"/>
        <v>200</v>
      </c>
      <c r="R25" s="2">
        <f t="shared" si="7"/>
        <v>0</v>
      </c>
      <c r="S25" s="2">
        <f t="shared" si="8"/>
        <v>0</v>
      </c>
      <c r="T25" s="20">
        <f t="shared" si="9"/>
        <v>200</v>
      </c>
      <c r="U25" s="2" t="str">
        <f t="shared" si="10"/>
        <v/>
      </c>
      <c r="V25" s="2" t="str">
        <f t="shared" si="11"/>
        <v/>
      </c>
      <c r="W25" s="2" t="str">
        <f t="shared" si="12"/>
        <v/>
      </c>
      <c r="X25" s="2" t="str">
        <f t="shared" si="13"/>
        <v/>
      </c>
      <c r="Y25" s="2" t="str">
        <f t="shared" si="14"/>
        <v/>
      </c>
      <c r="Z25" s="18" t="str">
        <f t="shared" si="15"/>
        <v>----</v>
      </c>
    </row>
    <row r="26" spans="1:26" x14ac:dyDescent="0.25">
      <c r="A26" s="15" t="s">
        <v>22</v>
      </c>
      <c r="B26" s="38"/>
      <c r="C26" s="9" t="str">
        <f t="shared" si="0"/>
        <v>samedi</v>
      </c>
      <c r="D26" s="36">
        <f t="shared" si="16"/>
        <v>0</v>
      </c>
      <c r="E26" s="40"/>
      <c r="F26" s="40"/>
      <c r="G26" s="41"/>
      <c r="H26" s="42"/>
      <c r="I26" s="41"/>
      <c r="J26" s="42"/>
      <c r="K26" s="2">
        <f t="shared" si="17"/>
        <v>200</v>
      </c>
      <c r="L26" s="2">
        <f t="shared" si="1"/>
        <v>0</v>
      </c>
      <c r="M26" s="2">
        <f t="shared" si="2"/>
        <v>0</v>
      </c>
      <c r="N26" s="2">
        <f t="shared" si="3"/>
        <v>200</v>
      </c>
      <c r="O26" s="2">
        <f t="shared" si="4"/>
        <v>0</v>
      </c>
      <c r="P26" s="2">
        <f t="shared" si="5"/>
        <v>0</v>
      </c>
      <c r="Q26" s="2">
        <f t="shared" si="6"/>
        <v>200</v>
      </c>
      <c r="R26" s="2">
        <f t="shared" si="7"/>
        <v>0</v>
      </c>
      <c r="S26" s="2">
        <f t="shared" si="8"/>
        <v>0</v>
      </c>
      <c r="T26" s="20">
        <f t="shared" si="9"/>
        <v>200</v>
      </c>
      <c r="U26" s="2" t="str">
        <f t="shared" si="10"/>
        <v/>
      </c>
      <c r="V26" s="2" t="str">
        <f t="shared" si="11"/>
        <v/>
      </c>
      <c r="W26" s="2" t="str">
        <f t="shared" si="12"/>
        <v/>
      </c>
      <c r="X26" s="2" t="str">
        <f t="shared" si="13"/>
        <v/>
      </c>
      <c r="Y26" s="2" t="str">
        <f t="shared" si="14"/>
        <v/>
      </c>
      <c r="Z26" s="18" t="str">
        <f t="shared" si="15"/>
        <v>----</v>
      </c>
    </row>
    <row r="27" spans="1:26" x14ac:dyDescent="0.25">
      <c r="A27" s="15" t="s">
        <v>23</v>
      </c>
      <c r="B27" s="38"/>
      <c r="C27" s="9" t="str">
        <f t="shared" si="0"/>
        <v>samedi</v>
      </c>
      <c r="D27" s="36">
        <f t="shared" si="16"/>
        <v>0</v>
      </c>
      <c r="E27" s="40"/>
      <c r="F27" s="40"/>
      <c r="G27" s="41"/>
      <c r="H27" s="42"/>
      <c r="I27" s="41"/>
      <c r="J27" s="42"/>
      <c r="K27" s="2">
        <f t="shared" si="17"/>
        <v>200</v>
      </c>
      <c r="L27" s="2">
        <f t="shared" si="1"/>
        <v>0</v>
      </c>
      <c r="M27" s="2">
        <f t="shared" si="2"/>
        <v>0</v>
      </c>
      <c r="N27" s="2">
        <f t="shared" si="3"/>
        <v>200</v>
      </c>
      <c r="O27" s="2">
        <f t="shared" si="4"/>
        <v>0</v>
      </c>
      <c r="P27" s="2">
        <f t="shared" si="5"/>
        <v>0</v>
      </c>
      <c r="Q27" s="2">
        <f t="shared" si="6"/>
        <v>200</v>
      </c>
      <c r="R27" s="2">
        <f t="shared" si="7"/>
        <v>0</v>
      </c>
      <c r="S27" s="2">
        <f t="shared" si="8"/>
        <v>0</v>
      </c>
      <c r="T27" s="20">
        <f t="shared" si="9"/>
        <v>200</v>
      </c>
      <c r="U27" s="2" t="str">
        <f t="shared" si="10"/>
        <v/>
      </c>
      <c r="V27" s="2" t="str">
        <f t="shared" si="11"/>
        <v/>
      </c>
      <c r="W27" s="2" t="str">
        <f t="shared" si="12"/>
        <v/>
      </c>
      <c r="X27" s="2" t="str">
        <f t="shared" si="13"/>
        <v/>
      </c>
      <c r="Y27" s="2" t="str">
        <f t="shared" si="14"/>
        <v/>
      </c>
      <c r="Z27" s="18" t="str">
        <f t="shared" si="15"/>
        <v>----</v>
      </c>
    </row>
    <row r="28" spans="1:26" x14ac:dyDescent="0.25">
      <c r="A28" s="15" t="s">
        <v>24</v>
      </c>
      <c r="B28" s="38"/>
      <c r="C28" s="9" t="str">
        <f t="shared" si="0"/>
        <v>samedi</v>
      </c>
      <c r="D28" s="36">
        <f t="shared" si="16"/>
        <v>0</v>
      </c>
      <c r="E28" s="40"/>
      <c r="F28" s="40"/>
      <c r="G28" s="41"/>
      <c r="H28" s="42"/>
      <c r="I28" s="41"/>
      <c r="J28" s="42"/>
      <c r="K28" s="2">
        <f t="shared" si="17"/>
        <v>200</v>
      </c>
      <c r="L28" s="2">
        <f t="shared" si="1"/>
        <v>0</v>
      </c>
      <c r="M28" s="2">
        <f t="shared" si="2"/>
        <v>0</v>
      </c>
      <c r="N28" s="2">
        <f t="shared" si="3"/>
        <v>200</v>
      </c>
      <c r="O28" s="2">
        <f t="shared" si="4"/>
        <v>0</v>
      </c>
      <c r="P28" s="2">
        <f t="shared" si="5"/>
        <v>0</v>
      </c>
      <c r="Q28" s="2">
        <f t="shared" si="6"/>
        <v>200</v>
      </c>
      <c r="R28" s="2">
        <f t="shared" si="7"/>
        <v>0</v>
      </c>
      <c r="S28" s="2">
        <f t="shared" si="8"/>
        <v>0</v>
      </c>
      <c r="T28" s="20">
        <f t="shared" si="9"/>
        <v>200</v>
      </c>
      <c r="U28" s="2" t="str">
        <f t="shared" si="10"/>
        <v/>
      </c>
      <c r="V28" s="2" t="str">
        <f t="shared" si="11"/>
        <v/>
      </c>
      <c r="W28" s="2" t="str">
        <f t="shared" si="12"/>
        <v/>
      </c>
      <c r="X28" s="2" t="str">
        <f t="shared" si="13"/>
        <v/>
      </c>
      <c r="Y28" s="2" t="str">
        <f t="shared" si="14"/>
        <v/>
      </c>
      <c r="Z28" s="18" t="str">
        <f t="shared" si="15"/>
        <v>----</v>
      </c>
    </row>
    <row r="29" spans="1:26" x14ac:dyDescent="0.25">
      <c r="A29" s="15" t="s">
        <v>25</v>
      </c>
      <c r="B29" s="38"/>
      <c r="C29" s="9" t="str">
        <f t="shared" si="0"/>
        <v>samedi</v>
      </c>
      <c r="D29" s="36">
        <f t="shared" si="16"/>
        <v>0</v>
      </c>
      <c r="E29" s="40"/>
      <c r="F29" s="40"/>
      <c r="G29" s="41"/>
      <c r="H29" s="42"/>
      <c r="I29" s="41"/>
      <c r="J29" s="42"/>
      <c r="K29" s="2">
        <f t="shared" si="17"/>
        <v>200</v>
      </c>
      <c r="L29" s="2">
        <f t="shared" si="1"/>
        <v>0</v>
      </c>
      <c r="M29" s="2">
        <f t="shared" si="2"/>
        <v>0</v>
      </c>
      <c r="N29" s="2">
        <f t="shared" si="3"/>
        <v>200</v>
      </c>
      <c r="O29" s="2">
        <f t="shared" si="4"/>
        <v>0</v>
      </c>
      <c r="P29" s="2">
        <f t="shared" si="5"/>
        <v>0</v>
      </c>
      <c r="Q29" s="2">
        <f t="shared" si="6"/>
        <v>200</v>
      </c>
      <c r="R29" s="2">
        <f t="shared" si="7"/>
        <v>0</v>
      </c>
      <c r="S29" s="2">
        <f t="shared" si="8"/>
        <v>0</v>
      </c>
      <c r="T29" s="20">
        <f t="shared" si="9"/>
        <v>200</v>
      </c>
      <c r="U29" s="2" t="str">
        <f t="shared" si="10"/>
        <v/>
      </c>
      <c r="V29" s="2" t="str">
        <f t="shared" si="11"/>
        <v/>
      </c>
      <c r="W29" s="2" t="str">
        <f t="shared" si="12"/>
        <v/>
      </c>
      <c r="X29" s="2" t="str">
        <f t="shared" si="13"/>
        <v/>
      </c>
      <c r="Y29" s="2" t="str">
        <f t="shared" si="14"/>
        <v/>
      </c>
      <c r="Z29" s="18" t="str">
        <f t="shared" si="15"/>
        <v>----</v>
      </c>
    </row>
    <row r="30" spans="1:26" x14ac:dyDescent="0.25">
      <c r="A30" s="15" t="s">
        <v>26</v>
      </c>
      <c r="B30" s="38"/>
      <c r="C30" s="9" t="str">
        <f t="shared" si="0"/>
        <v>samedi</v>
      </c>
      <c r="D30" s="36">
        <f t="shared" si="16"/>
        <v>0</v>
      </c>
      <c r="E30" s="40"/>
      <c r="F30" s="40"/>
      <c r="G30" s="41"/>
      <c r="H30" s="42"/>
      <c r="I30" s="41"/>
      <c r="J30" s="42"/>
      <c r="K30" s="2">
        <f t="shared" si="17"/>
        <v>200</v>
      </c>
      <c r="L30" s="2">
        <f t="shared" si="1"/>
        <v>0</v>
      </c>
      <c r="M30" s="2">
        <f t="shared" si="2"/>
        <v>0</v>
      </c>
      <c r="N30" s="2">
        <f t="shared" si="3"/>
        <v>200</v>
      </c>
      <c r="O30" s="2">
        <f t="shared" si="4"/>
        <v>0</v>
      </c>
      <c r="P30" s="2">
        <f t="shared" si="5"/>
        <v>0</v>
      </c>
      <c r="Q30" s="2">
        <f t="shared" si="6"/>
        <v>200</v>
      </c>
      <c r="R30" s="2">
        <f t="shared" si="7"/>
        <v>0</v>
      </c>
      <c r="S30" s="2">
        <f t="shared" si="8"/>
        <v>0</v>
      </c>
      <c r="T30" s="20">
        <f t="shared" si="9"/>
        <v>200</v>
      </c>
      <c r="U30" s="2" t="str">
        <f t="shared" si="10"/>
        <v/>
      </c>
      <c r="V30" s="2" t="str">
        <f t="shared" si="11"/>
        <v/>
      </c>
      <c r="W30" s="2" t="str">
        <f t="shared" si="12"/>
        <v/>
      </c>
      <c r="X30" s="2" t="str">
        <f t="shared" si="13"/>
        <v/>
      </c>
      <c r="Y30" s="2" t="str">
        <f t="shared" si="14"/>
        <v/>
      </c>
      <c r="Z30" s="18" t="str">
        <f t="shared" si="15"/>
        <v>----</v>
      </c>
    </row>
    <row r="31" spans="1:26" x14ac:dyDescent="0.25">
      <c r="A31" s="15" t="s">
        <v>27</v>
      </c>
      <c r="B31" s="38"/>
      <c r="C31" s="9" t="str">
        <f t="shared" si="0"/>
        <v>samedi</v>
      </c>
      <c r="D31" s="36">
        <f t="shared" si="16"/>
        <v>0</v>
      </c>
      <c r="E31" s="40"/>
      <c r="F31" s="40"/>
      <c r="G31" s="41"/>
      <c r="H31" s="42"/>
      <c r="I31" s="41"/>
      <c r="J31" s="42"/>
      <c r="K31" s="2">
        <f t="shared" si="17"/>
        <v>200</v>
      </c>
      <c r="L31" s="2">
        <f t="shared" si="1"/>
        <v>0</v>
      </c>
      <c r="M31" s="2">
        <f t="shared" si="2"/>
        <v>0</v>
      </c>
      <c r="N31" s="2">
        <f t="shared" si="3"/>
        <v>200</v>
      </c>
      <c r="O31" s="2">
        <f t="shared" si="4"/>
        <v>0</v>
      </c>
      <c r="P31" s="2">
        <f t="shared" si="5"/>
        <v>0</v>
      </c>
      <c r="Q31" s="2">
        <f t="shared" si="6"/>
        <v>200</v>
      </c>
      <c r="R31" s="2">
        <f t="shared" si="7"/>
        <v>0</v>
      </c>
      <c r="S31" s="2">
        <f t="shared" si="8"/>
        <v>0</v>
      </c>
      <c r="T31" s="20">
        <f t="shared" si="9"/>
        <v>200</v>
      </c>
      <c r="U31" s="2" t="str">
        <f t="shared" si="10"/>
        <v/>
      </c>
      <c r="V31" s="2" t="str">
        <f t="shared" si="11"/>
        <v/>
      </c>
      <c r="W31" s="2" t="str">
        <f t="shared" si="12"/>
        <v/>
      </c>
      <c r="X31" s="2" t="str">
        <f t="shared" si="13"/>
        <v/>
      </c>
      <c r="Y31" s="2" t="str">
        <f t="shared" si="14"/>
        <v/>
      </c>
      <c r="Z31" s="18" t="str">
        <f t="shared" si="15"/>
        <v>----</v>
      </c>
    </row>
    <row r="32" spans="1:26" x14ac:dyDescent="0.25">
      <c r="A32" s="15" t="s">
        <v>28</v>
      </c>
      <c r="B32" s="38"/>
      <c r="C32" s="9" t="str">
        <f t="shared" si="0"/>
        <v>samedi</v>
      </c>
      <c r="D32" s="36">
        <f t="shared" si="16"/>
        <v>0</v>
      </c>
      <c r="E32" s="40"/>
      <c r="F32" s="40"/>
      <c r="G32" s="41"/>
      <c r="H32" s="42"/>
      <c r="I32" s="41"/>
      <c r="J32" s="42"/>
      <c r="K32" s="2">
        <f t="shared" si="17"/>
        <v>200</v>
      </c>
      <c r="L32" s="2">
        <f t="shared" si="1"/>
        <v>0</v>
      </c>
      <c r="M32" s="2">
        <f t="shared" si="2"/>
        <v>0</v>
      </c>
      <c r="N32" s="2">
        <f t="shared" si="3"/>
        <v>200</v>
      </c>
      <c r="O32" s="2">
        <f t="shared" si="4"/>
        <v>0</v>
      </c>
      <c r="P32" s="2">
        <f t="shared" si="5"/>
        <v>0</v>
      </c>
      <c r="Q32" s="2">
        <f t="shared" si="6"/>
        <v>200</v>
      </c>
      <c r="R32" s="2">
        <f t="shared" si="7"/>
        <v>0</v>
      </c>
      <c r="S32" s="2">
        <f t="shared" si="8"/>
        <v>0</v>
      </c>
      <c r="T32" s="20">
        <f t="shared" si="9"/>
        <v>200</v>
      </c>
      <c r="U32" s="2" t="str">
        <f t="shared" si="10"/>
        <v/>
      </c>
      <c r="V32" s="2" t="str">
        <f t="shared" si="11"/>
        <v/>
      </c>
      <c r="W32" s="2" t="str">
        <f t="shared" si="12"/>
        <v/>
      </c>
      <c r="X32" s="2" t="str">
        <f t="shared" si="13"/>
        <v/>
      </c>
      <c r="Y32" s="2" t="str">
        <f t="shared" si="14"/>
        <v/>
      </c>
      <c r="Z32" s="18" t="str">
        <f t="shared" si="15"/>
        <v>----</v>
      </c>
    </row>
    <row r="33" spans="1:26" x14ac:dyDescent="0.25">
      <c r="A33" s="15" t="s">
        <v>29</v>
      </c>
      <c r="B33" s="38"/>
      <c r="C33" s="9" t="str">
        <f t="shared" si="0"/>
        <v>samedi</v>
      </c>
      <c r="D33" s="36">
        <f t="shared" si="16"/>
        <v>0</v>
      </c>
      <c r="E33" s="40"/>
      <c r="F33" s="40"/>
      <c r="G33" s="41"/>
      <c r="H33" s="42"/>
      <c r="I33" s="41"/>
      <c r="J33" s="42"/>
      <c r="K33" s="2">
        <f t="shared" si="17"/>
        <v>200</v>
      </c>
      <c r="L33" s="2">
        <f t="shared" si="1"/>
        <v>0</v>
      </c>
      <c r="M33" s="2">
        <f t="shared" si="2"/>
        <v>0</v>
      </c>
      <c r="N33" s="2">
        <f t="shared" si="3"/>
        <v>200</v>
      </c>
      <c r="O33" s="2">
        <f t="shared" si="4"/>
        <v>0</v>
      </c>
      <c r="P33" s="2">
        <f t="shared" si="5"/>
        <v>0</v>
      </c>
      <c r="Q33" s="2">
        <f t="shared" si="6"/>
        <v>200</v>
      </c>
      <c r="R33" s="2">
        <f t="shared" si="7"/>
        <v>0</v>
      </c>
      <c r="S33" s="2">
        <f t="shared" si="8"/>
        <v>0</v>
      </c>
      <c r="T33" s="20">
        <f t="shared" si="9"/>
        <v>200</v>
      </c>
      <c r="U33" s="2" t="str">
        <f t="shared" si="10"/>
        <v/>
      </c>
      <c r="V33" s="2" t="str">
        <f t="shared" si="11"/>
        <v/>
      </c>
      <c r="W33" s="2" t="str">
        <f t="shared" si="12"/>
        <v/>
      </c>
      <c r="X33" s="2" t="str">
        <f t="shared" si="13"/>
        <v/>
      </c>
      <c r="Y33" s="2" t="str">
        <f t="shared" si="14"/>
        <v/>
      </c>
      <c r="Z33" s="18" t="str">
        <f t="shared" si="15"/>
        <v>----</v>
      </c>
    </row>
    <row r="34" spans="1:26" x14ac:dyDescent="0.25">
      <c r="A34" s="15" t="s">
        <v>30</v>
      </c>
      <c r="B34" s="38"/>
      <c r="C34" s="9" t="str">
        <f t="shared" si="0"/>
        <v>samedi</v>
      </c>
      <c r="D34" s="36">
        <f t="shared" si="16"/>
        <v>0</v>
      </c>
      <c r="E34" s="40"/>
      <c r="F34" s="40"/>
      <c r="G34" s="41"/>
      <c r="H34" s="42"/>
      <c r="I34" s="41"/>
      <c r="J34" s="42"/>
      <c r="K34" s="2">
        <f t="shared" si="17"/>
        <v>200</v>
      </c>
      <c r="L34" s="2">
        <f t="shared" si="1"/>
        <v>0</v>
      </c>
      <c r="M34" s="2">
        <f t="shared" si="2"/>
        <v>0</v>
      </c>
      <c r="N34" s="2">
        <f t="shared" si="3"/>
        <v>200</v>
      </c>
      <c r="O34" s="2">
        <f t="shared" si="4"/>
        <v>0</v>
      </c>
      <c r="P34" s="2">
        <f t="shared" si="5"/>
        <v>0</v>
      </c>
      <c r="Q34" s="2">
        <f t="shared" si="6"/>
        <v>200</v>
      </c>
      <c r="R34" s="2">
        <f t="shared" si="7"/>
        <v>0</v>
      </c>
      <c r="S34" s="2">
        <f t="shared" si="8"/>
        <v>0</v>
      </c>
      <c r="T34" s="20">
        <f t="shared" si="9"/>
        <v>200</v>
      </c>
      <c r="U34" s="2" t="str">
        <f t="shared" si="10"/>
        <v/>
      </c>
      <c r="V34" s="2" t="str">
        <f t="shared" si="11"/>
        <v/>
      </c>
      <c r="W34" s="2" t="str">
        <f t="shared" si="12"/>
        <v/>
      </c>
      <c r="X34" s="2" t="str">
        <f t="shared" si="13"/>
        <v/>
      </c>
      <c r="Y34" s="2" t="str">
        <f t="shared" si="14"/>
        <v/>
      </c>
      <c r="Z34" s="18" t="str">
        <f t="shared" si="15"/>
        <v>----</v>
      </c>
    </row>
    <row r="35" spans="1:26" x14ac:dyDescent="0.25">
      <c r="A35" s="15" t="s">
        <v>31</v>
      </c>
      <c r="B35" s="38"/>
      <c r="C35" s="9" t="str">
        <f t="shared" si="0"/>
        <v>samedi</v>
      </c>
      <c r="D35" s="36">
        <f t="shared" si="16"/>
        <v>0</v>
      </c>
      <c r="E35" s="40"/>
      <c r="F35" s="40"/>
      <c r="G35" s="41"/>
      <c r="H35" s="42"/>
      <c r="I35" s="41"/>
      <c r="J35" s="42"/>
      <c r="K35" s="2">
        <f t="shared" si="17"/>
        <v>200</v>
      </c>
      <c r="L35" s="2">
        <f t="shared" si="1"/>
        <v>0</v>
      </c>
      <c r="M35" s="2">
        <f t="shared" si="2"/>
        <v>0</v>
      </c>
      <c r="N35" s="2">
        <f t="shared" si="3"/>
        <v>200</v>
      </c>
      <c r="O35" s="2">
        <f t="shared" si="4"/>
        <v>0</v>
      </c>
      <c r="P35" s="2">
        <f t="shared" si="5"/>
        <v>0</v>
      </c>
      <c r="Q35" s="2">
        <f t="shared" si="6"/>
        <v>200</v>
      </c>
      <c r="R35" s="2">
        <f t="shared" si="7"/>
        <v>0</v>
      </c>
      <c r="S35" s="2">
        <f t="shared" si="8"/>
        <v>0</v>
      </c>
      <c r="T35" s="20">
        <f t="shared" si="9"/>
        <v>200</v>
      </c>
      <c r="U35" s="2" t="str">
        <f t="shared" si="10"/>
        <v/>
      </c>
      <c r="V35" s="2" t="str">
        <f t="shared" si="11"/>
        <v/>
      </c>
      <c r="W35" s="2" t="str">
        <f t="shared" si="12"/>
        <v/>
      </c>
      <c r="X35" s="2" t="str">
        <f t="shared" si="13"/>
        <v/>
      </c>
      <c r="Y35" s="2" t="str">
        <f t="shared" si="14"/>
        <v/>
      </c>
      <c r="Z35" s="18" t="str">
        <f t="shared" si="15"/>
        <v>----</v>
      </c>
    </row>
    <row r="36" spans="1:26" x14ac:dyDescent="0.25">
      <c r="A36" s="15" t="s">
        <v>32</v>
      </c>
      <c r="B36" s="38"/>
      <c r="C36" s="9" t="str">
        <f t="shared" si="0"/>
        <v>samedi</v>
      </c>
      <c r="D36" s="36">
        <f t="shared" si="16"/>
        <v>0</v>
      </c>
      <c r="E36" s="40"/>
      <c r="F36" s="40"/>
      <c r="G36" s="41"/>
      <c r="H36" s="42"/>
      <c r="I36" s="41"/>
      <c r="J36" s="42"/>
      <c r="K36" s="2">
        <f t="shared" si="17"/>
        <v>200</v>
      </c>
      <c r="L36" s="2">
        <f t="shared" si="1"/>
        <v>0</v>
      </c>
      <c r="M36" s="2">
        <f t="shared" si="2"/>
        <v>0</v>
      </c>
      <c r="N36" s="2">
        <f t="shared" si="3"/>
        <v>200</v>
      </c>
      <c r="O36" s="2">
        <f t="shared" si="4"/>
        <v>0</v>
      </c>
      <c r="P36" s="2">
        <f t="shared" si="5"/>
        <v>0</v>
      </c>
      <c r="Q36" s="2">
        <f t="shared" si="6"/>
        <v>200</v>
      </c>
      <c r="R36" s="2">
        <f t="shared" si="7"/>
        <v>0</v>
      </c>
      <c r="S36" s="2">
        <f t="shared" si="8"/>
        <v>0</v>
      </c>
      <c r="T36" s="20">
        <f t="shared" si="9"/>
        <v>200</v>
      </c>
      <c r="U36" s="2" t="str">
        <f t="shared" si="10"/>
        <v/>
      </c>
      <c r="V36" s="2" t="str">
        <f t="shared" si="11"/>
        <v/>
      </c>
      <c r="W36" s="2" t="str">
        <f t="shared" si="12"/>
        <v/>
      </c>
      <c r="X36" s="2" t="str">
        <f t="shared" si="13"/>
        <v/>
      </c>
      <c r="Y36" s="2" t="str">
        <f t="shared" si="14"/>
        <v/>
      </c>
      <c r="Z36" s="18" t="str">
        <f t="shared" si="15"/>
        <v>----</v>
      </c>
    </row>
    <row r="37" spans="1:26" x14ac:dyDescent="0.25">
      <c r="A37" s="15" t="s">
        <v>33</v>
      </c>
      <c r="B37" s="38"/>
      <c r="C37" s="9" t="str">
        <f t="shared" si="0"/>
        <v>samedi</v>
      </c>
      <c r="D37" s="36">
        <f t="shared" si="16"/>
        <v>0</v>
      </c>
      <c r="E37" s="40"/>
      <c r="F37" s="40"/>
      <c r="G37" s="41"/>
      <c r="H37" s="42"/>
      <c r="I37" s="41"/>
      <c r="J37" s="42"/>
      <c r="K37" s="2">
        <f t="shared" si="17"/>
        <v>200</v>
      </c>
      <c r="L37" s="2">
        <f t="shared" si="1"/>
        <v>0</v>
      </c>
      <c r="M37" s="2">
        <f t="shared" si="2"/>
        <v>0</v>
      </c>
      <c r="N37" s="2">
        <f t="shared" si="3"/>
        <v>200</v>
      </c>
      <c r="O37" s="2">
        <f t="shared" si="4"/>
        <v>0</v>
      </c>
      <c r="P37" s="2">
        <f t="shared" si="5"/>
        <v>0</v>
      </c>
      <c r="Q37" s="2">
        <f t="shared" si="6"/>
        <v>200</v>
      </c>
      <c r="R37" s="2">
        <f t="shared" si="7"/>
        <v>0</v>
      </c>
      <c r="S37" s="2">
        <f t="shared" si="8"/>
        <v>0</v>
      </c>
      <c r="T37" s="20">
        <f t="shared" si="9"/>
        <v>200</v>
      </c>
      <c r="U37" s="2" t="str">
        <f t="shared" si="10"/>
        <v/>
      </c>
      <c r="V37" s="2" t="str">
        <f t="shared" si="11"/>
        <v/>
      </c>
      <c r="W37" s="2" t="str">
        <f t="shared" si="12"/>
        <v/>
      </c>
      <c r="X37" s="2" t="str">
        <f t="shared" si="13"/>
        <v/>
      </c>
      <c r="Y37" s="2" t="str">
        <f t="shared" si="14"/>
        <v/>
      </c>
      <c r="Z37" s="18" t="str">
        <f t="shared" si="15"/>
        <v>----</v>
      </c>
    </row>
    <row r="38" spans="1:26" x14ac:dyDescent="0.25">
      <c r="A38" s="15" t="s">
        <v>34</v>
      </c>
      <c r="B38" s="38"/>
      <c r="C38" s="9" t="str">
        <f t="shared" si="0"/>
        <v>samedi</v>
      </c>
      <c r="D38" s="36">
        <f t="shared" si="16"/>
        <v>0</v>
      </c>
      <c r="E38" s="40"/>
      <c r="F38" s="40"/>
      <c r="G38" s="41"/>
      <c r="H38" s="42"/>
      <c r="I38" s="41"/>
      <c r="J38" s="42"/>
      <c r="K38" s="2">
        <f t="shared" si="17"/>
        <v>200</v>
      </c>
      <c r="L38" s="2">
        <f t="shared" si="1"/>
        <v>0</v>
      </c>
      <c r="M38" s="2">
        <f t="shared" si="2"/>
        <v>0</v>
      </c>
      <c r="N38" s="2">
        <f t="shared" si="3"/>
        <v>200</v>
      </c>
      <c r="O38" s="2">
        <f t="shared" si="4"/>
        <v>0</v>
      </c>
      <c r="P38" s="2">
        <f t="shared" si="5"/>
        <v>0</v>
      </c>
      <c r="Q38" s="2">
        <f t="shared" si="6"/>
        <v>200</v>
      </c>
      <c r="R38" s="2">
        <f t="shared" si="7"/>
        <v>0</v>
      </c>
      <c r="S38" s="2">
        <f t="shared" si="8"/>
        <v>0</v>
      </c>
      <c r="T38" s="20">
        <f t="shared" si="9"/>
        <v>200</v>
      </c>
      <c r="U38" s="2" t="str">
        <f t="shared" si="10"/>
        <v/>
      </c>
      <c r="V38" s="2" t="str">
        <f t="shared" si="11"/>
        <v/>
      </c>
      <c r="W38" s="2" t="str">
        <f t="shared" si="12"/>
        <v/>
      </c>
      <c r="X38" s="2" t="str">
        <f t="shared" si="13"/>
        <v/>
      </c>
      <c r="Y38" s="2" t="str">
        <f t="shared" si="14"/>
        <v/>
      </c>
      <c r="Z38" s="18" t="str">
        <f t="shared" si="15"/>
        <v>----</v>
      </c>
    </row>
    <row r="39" spans="1:26" x14ac:dyDescent="0.25">
      <c r="A39" s="15" t="s">
        <v>35</v>
      </c>
      <c r="B39" s="38"/>
      <c r="C39" s="9" t="str">
        <f t="shared" si="0"/>
        <v>samedi</v>
      </c>
      <c r="D39" s="36">
        <f t="shared" si="16"/>
        <v>0</v>
      </c>
      <c r="E39" s="40"/>
      <c r="F39" s="40"/>
      <c r="G39" s="41"/>
      <c r="H39" s="42"/>
      <c r="I39" s="41"/>
      <c r="J39" s="42"/>
      <c r="K39" s="2">
        <f t="shared" si="17"/>
        <v>200</v>
      </c>
      <c r="L39" s="2">
        <f t="shared" si="1"/>
        <v>0</v>
      </c>
      <c r="M39" s="2">
        <f t="shared" si="2"/>
        <v>0</v>
      </c>
      <c r="N39" s="2">
        <f t="shared" si="3"/>
        <v>200</v>
      </c>
      <c r="O39" s="2">
        <f t="shared" si="4"/>
        <v>0</v>
      </c>
      <c r="P39" s="2">
        <f t="shared" si="5"/>
        <v>0</v>
      </c>
      <c r="Q39" s="2">
        <f t="shared" si="6"/>
        <v>200</v>
      </c>
      <c r="R39" s="2">
        <f t="shared" si="7"/>
        <v>0</v>
      </c>
      <c r="S39" s="2">
        <f t="shared" si="8"/>
        <v>0</v>
      </c>
      <c r="T39" s="20">
        <f t="shared" si="9"/>
        <v>200</v>
      </c>
      <c r="U39" s="2" t="str">
        <f t="shared" si="10"/>
        <v/>
      </c>
      <c r="V39" s="2" t="str">
        <f t="shared" si="11"/>
        <v/>
      </c>
      <c r="W39" s="2" t="str">
        <f t="shared" si="12"/>
        <v/>
      </c>
      <c r="X39" s="2" t="str">
        <f t="shared" si="13"/>
        <v/>
      </c>
      <c r="Y39" s="2" t="str">
        <f t="shared" si="14"/>
        <v/>
      </c>
      <c r="Z39" s="18" t="str">
        <f t="shared" si="15"/>
        <v>----</v>
      </c>
    </row>
    <row r="40" spans="1:26" x14ac:dyDescent="0.25">
      <c r="A40" s="15" t="s">
        <v>36</v>
      </c>
      <c r="B40" s="38"/>
      <c r="C40" s="9" t="str">
        <f t="shared" si="0"/>
        <v>samedi</v>
      </c>
      <c r="D40" s="36">
        <f t="shared" si="16"/>
        <v>0</v>
      </c>
      <c r="E40" s="40"/>
      <c r="F40" s="40"/>
      <c r="G40" s="41"/>
      <c r="H40" s="42"/>
      <c r="I40" s="41"/>
      <c r="J40" s="42"/>
      <c r="K40" s="2">
        <f t="shared" si="17"/>
        <v>200</v>
      </c>
      <c r="L40" s="2">
        <f t="shared" si="1"/>
        <v>0</v>
      </c>
      <c r="M40" s="2">
        <f t="shared" si="2"/>
        <v>0</v>
      </c>
      <c r="N40" s="2">
        <f t="shared" si="3"/>
        <v>200</v>
      </c>
      <c r="O40" s="2">
        <f t="shared" si="4"/>
        <v>0</v>
      </c>
      <c r="P40" s="2">
        <f t="shared" si="5"/>
        <v>0</v>
      </c>
      <c r="Q40" s="2">
        <f t="shared" si="6"/>
        <v>200</v>
      </c>
      <c r="R40" s="2">
        <f t="shared" si="7"/>
        <v>0</v>
      </c>
      <c r="S40" s="2">
        <f t="shared" si="8"/>
        <v>0</v>
      </c>
      <c r="T40" s="20">
        <f t="shared" si="9"/>
        <v>200</v>
      </c>
      <c r="U40" s="2" t="str">
        <f t="shared" si="10"/>
        <v/>
      </c>
      <c r="V40" s="2" t="str">
        <f t="shared" si="11"/>
        <v/>
      </c>
      <c r="W40" s="2" t="str">
        <f t="shared" si="12"/>
        <v/>
      </c>
      <c r="X40" s="2" t="str">
        <f t="shared" si="13"/>
        <v/>
      </c>
      <c r="Y40" s="2" t="str">
        <f t="shared" si="14"/>
        <v/>
      </c>
      <c r="Z40" s="18" t="str">
        <f t="shared" si="15"/>
        <v>----</v>
      </c>
    </row>
    <row r="41" spans="1:26" x14ac:dyDescent="0.25">
      <c r="A41" s="15" t="s">
        <v>37</v>
      </c>
      <c r="B41" s="38"/>
      <c r="C41" s="9" t="str">
        <f t="shared" si="0"/>
        <v>samedi</v>
      </c>
      <c r="D41" s="36">
        <f t="shared" si="16"/>
        <v>0</v>
      </c>
      <c r="E41" s="40"/>
      <c r="F41" s="40"/>
      <c r="G41" s="41"/>
      <c r="H41" s="42"/>
      <c r="I41" s="41"/>
      <c r="J41" s="42"/>
      <c r="K41" s="2">
        <f t="shared" si="17"/>
        <v>200</v>
      </c>
      <c r="L41" s="2">
        <f t="shared" si="1"/>
        <v>0</v>
      </c>
      <c r="M41" s="2">
        <f t="shared" si="2"/>
        <v>0</v>
      </c>
      <c r="N41" s="2">
        <f t="shared" si="3"/>
        <v>200</v>
      </c>
      <c r="O41" s="2">
        <f t="shared" si="4"/>
        <v>0</v>
      </c>
      <c r="P41" s="2">
        <f t="shared" si="5"/>
        <v>0</v>
      </c>
      <c r="Q41" s="2">
        <f t="shared" si="6"/>
        <v>200</v>
      </c>
      <c r="R41" s="2">
        <f t="shared" si="7"/>
        <v>0</v>
      </c>
      <c r="S41" s="2">
        <f t="shared" si="8"/>
        <v>0</v>
      </c>
      <c r="T41" s="20">
        <f t="shared" si="9"/>
        <v>200</v>
      </c>
      <c r="U41" s="2" t="str">
        <f t="shared" si="10"/>
        <v/>
      </c>
      <c r="V41" s="2" t="str">
        <f t="shared" si="11"/>
        <v/>
      </c>
      <c r="W41" s="2" t="str">
        <f t="shared" si="12"/>
        <v/>
      </c>
      <c r="X41" s="2" t="str">
        <f t="shared" si="13"/>
        <v/>
      </c>
      <c r="Y41" s="2" t="str">
        <f t="shared" si="14"/>
        <v/>
      </c>
      <c r="Z41" s="18" t="str">
        <f t="shared" si="15"/>
        <v>----</v>
      </c>
    </row>
    <row r="42" spans="1:26" x14ac:dyDescent="0.25">
      <c r="A42" s="15" t="s">
        <v>38</v>
      </c>
      <c r="B42" s="38"/>
      <c r="C42" s="9" t="str">
        <f t="shared" si="0"/>
        <v>samedi</v>
      </c>
      <c r="D42" s="36">
        <f t="shared" si="16"/>
        <v>0</v>
      </c>
      <c r="E42" s="40"/>
      <c r="F42" s="40"/>
      <c r="G42" s="41"/>
      <c r="H42" s="42"/>
      <c r="I42" s="41"/>
      <c r="J42" s="42"/>
      <c r="K42" s="2">
        <f t="shared" si="17"/>
        <v>200</v>
      </c>
      <c r="L42" s="2">
        <f t="shared" si="1"/>
        <v>0</v>
      </c>
      <c r="M42" s="2">
        <f t="shared" si="2"/>
        <v>0</v>
      </c>
      <c r="N42" s="2">
        <f t="shared" si="3"/>
        <v>200</v>
      </c>
      <c r="O42" s="2">
        <f t="shared" si="4"/>
        <v>0</v>
      </c>
      <c r="P42" s="2">
        <f t="shared" si="5"/>
        <v>0</v>
      </c>
      <c r="Q42" s="2">
        <f t="shared" si="6"/>
        <v>200</v>
      </c>
      <c r="R42" s="2">
        <f t="shared" si="7"/>
        <v>0</v>
      </c>
      <c r="S42" s="2">
        <f t="shared" si="8"/>
        <v>0</v>
      </c>
      <c r="T42" s="20">
        <f t="shared" si="9"/>
        <v>200</v>
      </c>
      <c r="U42" s="2" t="str">
        <f t="shared" si="10"/>
        <v/>
      </c>
      <c r="V42" s="2" t="str">
        <f t="shared" si="11"/>
        <v/>
      </c>
      <c r="W42" s="2" t="str">
        <f t="shared" si="12"/>
        <v/>
      </c>
      <c r="X42" s="2" t="str">
        <f t="shared" si="13"/>
        <v/>
      </c>
      <c r="Y42" s="2" t="str">
        <f t="shared" si="14"/>
        <v/>
      </c>
      <c r="Z42" s="18" t="str">
        <f t="shared" si="15"/>
        <v>----</v>
      </c>
    </row>
    <row r="43" spans="1:26" x14ac:dyDescent="0.25">
      <c r="A43" s="15" t="s">
        <v>39</v>
      </c>
      <c r="B43" s="38"/>
      <c r="C43" s="9" t="str">
        <f t="shared" si="0"/>
        <v>samedi</v>
      </c>
      <c r="D43" s="36">
        <f t="shared" si="16"/>
        <v>0</v>
      </c>
      <c r="E43" s="40"/>
      <c r="F43" s="40"/>
      <c r="G43" s="41"/>
      <c r="H43" s="42"/>
      <c r="I43" s="41"/>
      <c r="J43" s="42"/>
      <c r="K43" s="2">
        <f t="shared" si="17"/>
        <v>200</v>
      </c>
      <c r="L43" s="2">
        <f t="shared" si="1"/>
        <v>0</v>
      </c>
      <c r="M43" s="2">
        <f t="shared" si="2"/>
        <v>0</v>
      </c>
      <c r="N43" s="2">
        <f t="shared" si="3"/>
        <v>200</v>
      </c>
      <c r="O43" s="2">
        <f t="shared" si="4"/>
        <v>0</v>
      </c>
      <c r="P43" s="2">
        <f t="shared" si="5"/>
        <v>0</v>
      </c>
      <c r="Q43" s="2">
        <f t="shared" si="6"/>
        <v>200</v>
      </c>
      <c r="R43" s="2">
        <f t="shared" si="7"/>
        <v>0</v>
      </c>
      <c r="S43" s="2">
        <f t="shared" si="8"/>
        <v>0</v>
      </c>
      <c r="T43" s="20">
        <f t="shared" si="9"/>
        <v>200</v>
      </c>
      <c r="U43" s="2" t="str">
        <f t="shared" si="10"/>
        <v/>
      </c>
      <c r="V43" s="2" t="str">
        <f t="shared" si="11"/>
        <v/>
      </c>
      <c r="W43" s="2" t="str">
        <f t="shared" si="12"/>
        <v/>
      </c>
      <c r="X43" s="2" t="str">
        <f t="shared" si="13"/>
        <v/>
      </c>
      <c r="Y43" s="2" t="str">
        <f t="shared" si="14"/>
        <v/>
      </c>
      <c r="Z43" s="18" t="str">
        <f t="shared" si="15"/>
        <v>----</v>
      </c>
    </row>
    <row r="44" spans="1:26" ht="15.75" thickBot="1" x14ac:dyDescent="0.3">
      <c r="A44" s="16" t="s">
        <v>40</v>
      </c>
      <c r="B44" s="39"/>
      <c r="C44" s="34" t="str">
        <f t="shared" si="0"/>
        <v>samedi</v>
      </c>
      <c r="D44" s="37">
        <f t="shared" si="16"/>
        <v>0</v>
      </c>
      <c r="E44" s="45"/>
      <c r="F44" s="45"/>
      <c r="G44" s="46"/>
      <c r="H44" s="47"/>
      <c r="I44" s="46"/>
      <c r="J44" s="47"/>
      <c r="K44" s="35">
        <f t="shared" si="17"/>
        <v>200</v>
      </c>
      <c r="L44" s="35">
        <f t="shared" si="1"/>
        <v>0</v>
      </c>
      <c r="M44" s="35">
        <f t="shared" si="2"/>
        <v>0</v>
      </c>
      <c r="N44" s="35">
        <f t="shared" si="3"/>
        <v>200</v>
      </c>
      <c r="O44" s="35">
        <f t="shared" si="4"/>
        <v>0</v>
      </c>
      <c r="P44" s="35">
        <f t="shared" si="5"/>
        <v>0</v>
      </c>
      <c r="Q44" s="35">
        <f t="shared" si="6"/>
        <v>200</v>
      </c>
      <c r="R44" s="35">
        <f t="shared" si="7"/>
        <v>0</v>
      </c>
      <c r="S44" s="35">
        <f t="shared" si="8"/>
        <v>0</v>
      </c>
      <c r="T44" s="21">
        <f t="shared" si="9"/>
        <v>200</v>
      </c>
      <c r="U44" s="35" t="str">
        <f t="shared" si="10"/>
        <v/>
      </c>
      <c r="V44" s="35" t="str">
        <f t="shared" si="11"/>
        <v/>
      </c>
      <c r="W44" s="2" t="str">
        <f t="shared" si="12"/>
        <v/>
      </c>
      <c r="X44" s="35" t="str">
        <f t="shared" si="13"/>
        <v/>
      </c>
      <c r="Y44" s="35" t="str">
        <f t="shared" si="14"/>
        <v/>
      </c>
      <c r="Z44" s="19" t="str">
        <f t="shared" si="15"/>
        <v>----</v>
      </c>
    </row>
    <row r="46" spans="1:26" x14ac:dyDescent="0.25">
      <c r="E46" s="1" t="s">
        <v>47</v>
      </c>
      <c r="F46" s="6">
        <f>SUM(F9:F45)</f>
        <v>0</v>
      </c>
    </row>
  </sheetData>
  <sheetProtection algorithmName="SHA-512" hashValue="T71XLyKtUKswLYqly9CVrMVWJIxvbZn0wqxbP07nH4YhQ4h8lrps+V8UuhHCsR166Hr2PTLbwjKfb6NNQ+/tqQ==" saltValue="oNQqHUGb1XZIvCAzsG3XOQ==" spinCount="100000" sheet="1" objects="1" scenarios="1"/>
  <mergeCells count="5">
    <mergeCell ref="G6:H6"/>
    <mergeCell ref="I6:J6"/>
    <mergeCell ref="A4:E4"/>
    <mergeCell ref="A1:Z1"/>
    <mergeCell ref="A3:C3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Essence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cp:lastPrinted>2020-11-25T15:49:23Z</cp:lastPrinted>
  <dcterms:created xsi:type="dcterms:W3CDTF">2020-05-10T15:27:34Z</dcterms:created>
  <dcterms:modified xsi:type="dcterms:W3CDTF">2021-02-12T17:28:08Z</dcterms:modified>
</cp:coreProperties>
</file>